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6\05.MAYO\S - FINANZAS\Cuenta Por Pagar\"/>
    </mc:Choice>
  </mc:AlternateContent>
  <xr:revisionPtr revIDLastSave="0" documentId="14_{BE56EE43-9A5D-4B72-B27A-674BD4FF9A66}" xr6:coauthVersionLast="47" xr6:coauthVersionMax="47" xr10:uidLastSave="{00000000-0000-0000-0000-000000000000}"/>
  <bookViews>
    <workbookView xWindow="-120" yWindow="-120" windowWidth="20730" windowHeight="11160" firstSheet="4" activeTab="4" xr2:uid="{334F308B-4C21-41CF-947C-A7F1E60114DE}"/>
  </bookViews>
  <sheets>
    <sheet name="Enero 2026" sheetId="1" state="hidden" r:id="rId1"/>
    <sheet name="febrero 2026" sheetId="2" state="hidden" r:id="rId2"/>
    <sheet name="Marzo 2026" sheetId="3" state="hidden" r:id="rId3"/>
    <sheet name="Abril 2026" sheetId="4" state="hidden" r:id="rId4"/>
    <sheet name="Mayo 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5" l="1"/>
  <c r="M9" i="5"/>
  <c r="J19" i="5"/>
  <c r="K19" i="5"/>
  <c r="L19" i="5"/>
  <c r="I19" i="5"/>
  <c r="M18" i="5"/>
  <c r="M11" i="5"/>
  <c r="M12" i="5"/>
  <c r="M13" i="5"/>
  <c r="M14" i="5"/>
  <c r="M16" i="5"/>
  <c r="M17" i="5"/>
  <c r="M10" i="5"/>
  <c r="M8" i="5"/>
  <c r="L12" i="4"/>
  <c r="K12" i="4"/>
  <c r="J12" i="4"/>
  <c r="I12" i="4"/>
  <c r="M10" i="4"/>
  <c r="M12" i="4" s="1"/>
  <c r="M11" i="3"/>
  <c r="K17" i="3"/>
  <c r="L17" i="3"/>
  <c r="J17" i="3"/>
  <c r="I17" i="3"/>
  <c r="M10" i="3"/>
  <c r="M27" i="2"/>
  <c r="M26" i="2"/>
  <c r="M25" i="2"/>
  <c r="M24" i="2"/>
  <c r="M23" i="2"/>
  <c r="M22" i="2"/>
  <c r="M21" i="2"/>
  <c r="M20" i="2"/>
  <c r="M19" i="2"/>
  <c r="M18" i="2"/>
  <c r="M17" i="2"/>
  <c r="M16" i="2"/>
  <c r="M14" i="2"/>
  <c r="M15" i="2"/>
  <c r="M13" i="2"/>
  <c r="M12" i="2"/>
  <c r="L28" i="2"/>
  <c r="J28" i="2"/>
  <c r="I28" i="2"/>
  <c r="M11" i="2"/>
  <c r="M10" i="2"/>
  <c r="M13" i="1"/>
  <c r="M14" i="1"/>
  <c r="M15" i="1"/>
  <c r="M16" i="1"/>
  <c r="M17" i="1"/>
  <c r="M18" i="1"/>
  <c r="M19" i="1"/>
  <c r="I20" i="1"/>
  <c r="J20" i="1"/>
  <c r="L20" i="1"/>
  <c r="K20" i="1"/>
  <c r="M12" i="1"/>
  <c r="M11" i="1"/>
  <c r="M10" i="1"/>
  <c r="M19" i="5" l="1"/>
  <c r="M17" i="3"/>
  <c r="M28" i="2"/>
  <c r="M20" i="1"/>
</calcChain>
</file>

<file path=xl/sharedStrings.xml><?xml version="1.0" encoding="utf-8"?>
<sst xmlns="http://schemas.openxmlformats.org/spreadsheetml/2006/main" count="266" uniqueCount="156">
  <si>
    <t>PRESIDENCIA DE LA REPUBLICA DOMINICANA</t>
  </si>
  <si>
    <t>CONSEJO NACIONAL DE DISCAPACIDAD</t>
  </si>
  <si>
    <t>Item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</si>
  <si>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</si>
  <si>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</si>
  <si>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</si>
  <si>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</si>
  <si>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</si>
  <si>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</si>
  <si>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</si>
  <si>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</si>
  <si>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</si>
  <si>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</si>
  <si>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</si>
  <si>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</si>
  <si>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</si>
  <si>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</si>
  <si>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</si>
  <si>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122-00167-2</t>
  </si>
  <si>
    <t>Distosa, Soluciones Que Impresionan, SRL</t>
  </si>
  <si>
    <t>B1500002623</t>
  </si>
  <si>
    <t>Alquiler Equipos de Impresion Nov.2025</t>
  </si>
  <si>
    <t>Distosa, Soluciones Que  Impresionan, SRL</t>
  </si>
  <si>
    <t>B1500002640</t>
  </si>
  <si>
    <t>Alquiler Equipos de Impresion Dic..2025</t>
  </si>
  <si>
    <t>Preparado Por</t>
  </si>
  <si>
    <t>Mercedes Y. Pujols</t>
  </si>
  <si>
    <t>CUENTAS POR PAGAR PROVEEDORES AL 31 DE  ENERO 2026</t>
  </si>
  <si>
    <t>CAASD</t>
  </si>
  <si>
    <t>FS57700773</t>
  </si>
  <si>
    <t>E450000021985</t>
  </si>
  <si>
    <t xml:space="preserve">Suministro agua potable mes de enero 2026 casa Conadis </t>
  </si>
  <si>
    <t>FS57700774</t>
  </si>
  <si>
    <t>E450000021986</t>
  </si>
  <si>
    <t>Suministro agua potable mes de enero 2026  oficinas Conadis</t>
  </si>
  <si>
    <t>OGTIC</t>
  </si>
  <si>
    <t>B1500004429</t>
  </si>
  <si>
    <t>Pago correspondiente a enero 2026 espacio  ocupado  en el Data Center  del Estado</t>
  </si>
  <si>
    <t>101-79474-9</t>
  </si>
  <si>
    <t>Panaderia Reposteria Villar Hnos.</t>
  </si>
  <si>
    <t>E450000000163</t>
  </si>
  <si>
    <t>Rellenado 30 botellones  y compra 5 fardo botellitas de agua</t>
  </si>
  <si>
    <t>SENASA</t>
  </si>
  <si>
    <t>E450000005039</t>
  </si>
  <si>
    <t xml:space="preserve">Pago poliza seguro complementario mes de febrero empleados </t>
  </si>
  <si>
    <t>Compania Dom. De Telefonos</t>
  </si>
  <si>
    <t>E450000101436</t>
  </si>
  <si>
    <t>Servicios Central telefonica enero 2026</t>
  </si>
  <si>
    <t>E450000000593</t>
  </si>
  <si>
    <t>Rellenado 30 botellones  y compra 10 fardo botellitas de agua</t>
  </si>
  <si>
    <t>B1500004499</t>
  </si>
  <si>
    <t>Pago correspondiente a  febrero 2026 espacio  ocupado  en el Data Center  del Estado</t>
  </si>
  <si>
    <t>CUENTAS POR PAGAR PROVEEDORES AL 28 DE  FEBRERO 2026</t>
  </si>
  <si>
    <t>E450000000699</t>
  </si>
  <si>
    <t>Rellenado 30 botellones  y compra 10 caja botellitas de agua</t>
  </si>
  <si>
    <t>E450000000712</t>
  </si>
  <si>
    <t>E450000000713</t>
  </si>
  <si>
    <t>Compra 5 caja botellitas de agua</t>
  </si>
  <si>
    <t>Andanzas Tours</t>
  </si>
  <si>
    <t>007</t>
  </si>
  <si>
    <t>B1500000101</t>
  </si>
  <si>
    <t>Servicio Interpretacion Lengua de señas</t>
  </si>
  <si>
    <t>1754266</t>
  </si>
  <si>
    <t>E450000000862</t>
  </si>
  <si>
    <t>Rellenado 30 botellones  y compra 15 caja botellitas de agua</t>
  </si>
  <si>
    <t>025-0025709-8</t>
  </si>
  <si>
    <t>Dorka Garcia</t>
  </si>
  <si>
    <t>643</t>
  </si>
  <si>
    <t>B1500000643</t>
  </si>
  <si>
    <t>Sevicio almuerzo pre-empacados y Refrigerio</t>
  </si>
  <si>
    <t>Xiomary Veloz D Lujo Fiesta</t>
  </si>
  <si>
    <t>5841</t>
  </si>
  <si>
    <t>5845</t>
  </si>
  <si>
    <t>E450000000373</t>
  </si>
  <si>
    <t>E450000000375</t>
  </si>
  <si>
    <t>Compra de picadera pre-empacadas para actividad de San Valentin</t>
  </si>
  <si>
    <t xml:space="preserve">Compra Refrigerio Pre-Empacado </t>
  </si>
  <si>
    <t>5846</t>
  </si>
  <si>
    <t>E450000000376</t>
  </si>
  <si>
    <t>Inversiones Gretmon SRL</t>
  </si>
  <si>
    <t>0021</t>
  </si>
  <si>
    <t>E450000000021</t>
  </si>
  <si>
    <t>Compra de materiales e insumo para actividad ludicas RRHH del Conadis</t>
  </si>
  <si>
    <t>LogoMarca, S A</t>
  </si>
  <si>
    <t>1122</t>
  </si>
  <si>
    <t>E450000001122</t>
  </si>
  <si>
    <t>Compra de Pins metalico uso Bandera Dominicana del Conadis</t>
  </si>
  <si>
    <t>ReINVENTA EIRL</t>
  </si>
  <si>
    <t>B1500000067</t>
  </si>
  <si>
    <t>Servicio de Desarrollo del Sistema Integrado de Gestion Institucional</t>
  </si>
  <si>
    <t>Compañía Dom. de Telefonos</t>
  </si>
  <si>
    <t>E450000104285</t>
  </si>
  <si>
    <t>Servicio de flota mes de febrero 2026</t>
  </si>
  <si>
    <t>E450000103851</t>
  </si>
  <si>
    <t>Servicio Central Telefonica mes de febrero 2026</t>
  </si>
  <si>
    <t>E450000105156</t>
  </si>
  <si>
    <t>Servicio de internet mes de febrero 2026</t>
  </si>
  <si>
    <t>CUENTAS POR PAGAR PROVEEDORES AL 31 DE  MARZO 2026</t>
  </si>
  <si>
    <t>130-29711-8</t>
  </si>
  <si>
    <t>01-007889</t>
  </si>
  <si>
    <t>E450000000331</t>
  </si>
  <si>
    <t>132-48609-9</t>
  </si>
  <si>
    <t>Andanzas Tours, SRL</t>
  </si>
  <si>
    <t>GTG Industrial, SRL</t>
  </si>
  <si>
    <t>B1500000102</t>
  </si>
  <si>
    <t>132-86789-2</t>
  </si>
  <si>
    <t>Grupo Garcel, SRL</t>
  </si>
  <si>
    <t>RG2603-0007</t>
  </si>
  <si>
    <t>B1500000216</t>
  </si>
  <si>
    <t>Servicios de Interpretacion Lengua de Señas del 23 febrero  al 31 de  marzo 2026</t>
  </si>
  <si>
    <t>Adquisicion materiales y suministros para uso de la Institucion</t>
  </si>
  <si>
    <t>Reefrigerios y almuerzos para Jornadas de Inclusion Social</t>
  </si>
  <si>
    <t>101-87450-3</t>
  </si>
  <si>
    <t>E450000011639</t>
  </si>
  <si>
    <t xml:space="preserve">Renovacion Poliza incendio y  Lineas Aliadas 16/5/2026 al 16/5/2027 </t>
  </si>
  <si>
    <t>E450000011640</t>
  </si>
  <si>
    <t>Renovacion Poliza de Responsabilidad Civil Extracontractual 16-5-2026 al 16/5/2027</t>
  </si>
  <si>
    <t>Seguros Reservas, S. A.</t>
  </si>
  <si>
    <t>Renovacion Poliza Ramo Vehiculo de Motor Individual del 23/12/2025 al 7/10/2026</t>
  </si>
  <si>
    <t>Grupo Jardin Ilusiones</t>
  </si>
  <si>
    <t>B1500004590</t>
  </si>
  <si>
    <t>Compra de Arreglos Florales para uso diversas actividades  institucionales mes de abril 26</t>
  </si>
  <si>
    <t>CUENTAS POR PAGAR PROVEEDORES AL 30 DE  ABRIL  2026</t>
  </si>
  <si>
    <t>CUENTAS POR PAGAR PROVEEDORES AL 31 DE  MAYO   2026</t>
  </si>
  <si>
    <t>Rosario Pichardo. SRL</t>
  </si>
  <si>
    <t>B1500002198</t>
  </si>
  <si>
    <t>Seguros de viaje por un año para Alexis Alcantara y Benny Metz</t>
  </si>
  <si>
    <t>Mafre Salud ARS</t>
  </si>
  <si>
    <t>E450000001560</t>
  </si>
  <si>
    <t>130-77784-5</t>
  </si>
  <si>
    <t>Solvex Dominicana. SRL</t>
  </si>
  <si>
    <t>E450000000091</t>
  </si>
  <si>
    <t>Soporte tecnico y metodologico plataforma virtual  academia conadis factura 11/12</t>
  </si>
  <si>
    <t>101-79474-7</t>
  </si>
  <si>
    <t>Panaderia Reposteria Villar Hermanos, SRL</t>
  </si>
  <si>
    <t>E450000001625</t>
  </si>
  <si>
    <t>Compra 10 cajas de botellitas de agua</t>
  </si>
  <si>
    <t>E450000001660</t>
  </si>
  <si>
    <t>Rellenado 30 botellones y  10 cajas de botellitas de agua</t>
  </si>
  <si>
    <t>E450000001681</t>
  </si>
  <si>
    <t>132-07536-6</t>
  </si>
  <si>
    <t>Expert Cleaner SQE, SRL</t>
  </si>
  <si>
    <t>E450000000015</t>
  </si>
  <si>
    <t>Servicios de fumigacion y control de plagas</t>
  </si>
  <si>
    <t>132-57395-1</t>
  </si>
  <si>
    <t>Lonsys Industrial Multiservicios, EIRL</t>
  </si>
  <si>
    <t>B1500000141</t>
  </si>
  <si>
    <t>Compra 400  vasos de papel viodegradables</t>
  </si>
  <si>
    <t xml:space="preserve">Seguros complementario  de 11 empleados de la Institucion  de 11/06/2026 al 15/7/2026 </t>
  </si>
  <si>
    <t>E450000001624</t>
  </si>
  <si>
    <t>Rellenado 30 botellones</t>
  </si>
  <si>
    <t>101-04030-2</t>
  </si>
  <si>
    <t>Farmaco Quimica Nacional S. A</t>
  </si>
  <si>
    <t>E450000009085</t>
  </si>
  <si>
    <t>Adquisicion sillas de ruedas</t>
  </si>
  <si>
    <t>101-76158-1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</si>
</sst>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89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167" fontId="8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166" fontId="8" fillId="0" borderId="1" xfId="3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3" fontId="3" fillId="3" borderId="1" xfId="0" applyNumberFormat="1" applyFont="1" applyFill="1" applyBorder="1" applyAlignment="1">
      <alignment horizontal="left" vertical="center"/>
    </xf>
    <xf numFmtId="43" fontId="6" fillId="4" borderId="4" xfId="0" applyNumberFormat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0" applyNumberFormat="1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168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8" fillId="0" borderId="4" xfId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43" fontId="3" fillId="3" borderId="4" xfId="0" applyNumberFormat="1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left" vertical="center"/>
    </xf>
    <xf numFmtId="43" fontId="8" fillId="3" borderId="4" xfId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left" vertical="center" wrapText="1"/>
    </xf>
    <xf numFmtId="164" fontId="3" fillId="3" borderId="1" xfId="3" applyNumberFormat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/>
    </xf>
    <xf numFmtId="14" fontId="3" fillId="3" borderId="1" xfId="3" applyNumberFormat="1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 wrapText="1"/>
    </xf>
    <xf numFmtId="165" fontId="3" fillId="3" borderId="6" xfId="3" applyNumberFormat="1" applyFont="1" applyFill="1" applyBorder="1" applyAlignment="1">
      <alignment horizontal="center" vertical="center" wrapText="1"/>
    </xf>
    <xf numFmtId="166" fontId="3" fillId="3" borderId="2" xfId="3" applyNumberFormat="1" applyFont="1" applyFill="1" applyBorder="1" applyAlignment="1">
      <alignment horizontal="center" vertical="center" wrapText="1"/>
    </xf>
    <xf numFmtId="164" fontId="3" fillId="3" borderId="2" xfId="3" applyNumberFormat="1" applyFont="1" applyFill="1" applyBorder="1" applyAlignment="1">
      <alignment horizontal="center" vertical="center" wrapText="1"/>
    </xf>
    <xf numFmtId="14" fontId="8" fillId="3" borderId="2" xfId="3" applyNumberFormat="1" applyFont="1" applyFill="1" applyBorder="1" applyAlignment="1">
      <alignment horizontal="center" vertical="center" wrapText="1"/>
    </xf>
    <xf numFmtId="165" fontId="3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165" fontId="3" fillId="3" borderId="0" xfId="3" applyNumberFormat="1" applyFont="1" applyFill="1" applyBorder="1" applyAlignment="1">
      <alignment horizontal="center" vertical="center" wrapText="1"/>
    </xf>
    <xf numFmtId="166" fontId="3" fillId="3" borderId="0" xfId="3" applyNumberFormat="1" applyFont="1" applyFill="1" applyBorder="1" applyAlignment="1">
      <alignment horizontal="center" vertical="center" wrapText="1"/>
    </xf>
    <xf numFmtId="164" fontId="3" fillId="3" borderId="0" xfId="3" applyNumberFormat="1" applyFont="1" applyFill="1" applyBorder="1" applyAlignment="1">
      <alignment horizontal="center" vertical="center" wrapText="1"/>
    </xf>
    <xf numFmtId="14" fontId="8" fillId="3" borderId="0" xfId="3" applyNumberFormat="1" applyFont="1" applyFill="1" applyBorder="1" applyAlignment="1">
      <alignment horizontal="center" vertical="center" wrapText="1"/>
    </xf>
    <xf numFmtId="14" fontId="3" fillId="3" borderId="0" xfId="3" applyNumberFormat="1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center" vertical="center" wrapText="1"/>
    </xf>
    <xf numFmtId="43" fontId="3" fillId="3" borderId="0" xfId="0" applyNumberFormat="1" applyFont="1" applyFill="1" applyAlignment="1">
      <alignment horizontal="center" vertical="center" wrapText="1"/>
    </xf>
    <xf numFmtId="43" fontId="6" fillId="3" borderId="7" xfId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167" fontId="3" fillId="3" borderId="2" xfId="3" applyNumberFormat="1" applyFont="1" applyFill="1" applyBorder="1" applyAlignment="1">
      <alignment horizontal="center" vertical="center" wrapText="1"/>
    </xf>
    <xf numFmtId="167" fontId="8" fillId="3" borderId="2" xfId="3" applyNumberFormat="1" applyFont="1" applyFill="1" applyBorder="1" applyAlignment="1">
      <alignment horizontal="center" vertical="center" wrapText="1"/>
    </xf>
    <xf numFmtId="167" fontId="3" fillId="3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left" vertical="center" wrapText="1"/>
    </xf>
    <xf numFmtId="166" fontId="3" fillId="3" borderId="2" xfId="3" applyNumberFormat="1" applyFont="1" applyFill="1" applyBorder="1" applyAlignment="1">
      <alignment horizontal="left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78163</xdr:colOff>
      <xdr:row>0</xdr:row>
      <xdr:rowOff>171450</xdr:rowOff>
    </xdr:from>
    <xdr:to>
      <xdr:col>3</xdr:col>
      <xdr:colOff>238125</xdr:colOff>
      <xdr:row>4</xdr:row>
      <xdr:rowOff>101536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F5B98-CF9E-4C6D-8E13-305E0B66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8" y="171450"/>
          <a:ext cx="1236287" cy="692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1419226</xdr:colOff>
      <xdr:row>2</xdr:row>
      <xdr:rowOff>38100</xdr:rowOff>
    </xdr:from>
    <xdr:to>
      <xdr:col>5</xdr:col>
      <xdr:colOff>190501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AFC45-4018-4A4D-99D4-9C556CE8B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6" y="419100"/>
          <a:ext cx="20574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0</xdr:row>
      <xdr:rowOff>28575</xdr:rowOff>
    </xdr:from>
    <xdr:to>
      <xdr:col>3</xdr:col>
      <xdr:colOff>457200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46A26-7DF1-487D-A857-0AF0219F5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8575"/>
          <a:ext cx="1123949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0</xdr:row>
      <xdr:rowOff>28575</xdr:rowOff>
    </xdr:from>
    <xdr:to>
      <xdr:col>3</xdr:col>
      <xdr:colOff>685800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F52F9-2FD4-47E4-A7C0-DD70E35F7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8575"/>
          <a:ext cx="1123949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123826</xdr:rowOff>
    </xdr:from>
    <xdr:to>
      <xdr:col>2</xdr:col>
      <xdr:colOff>787130</xdr:colOff>
      <xdr:row>5</xdr:row>
      <xdr:rowOff>123826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11FEA3-4AD3-4FA8-A7BD-B7D76B53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14326"/>
          <a:ext cx="106335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8359-A93E-494C-B8BD-7910D0C0A97C}">
  <dimension ref="A1:AW346"/>
  <sheetViews>
    <sheetView topLeftCell="D4" workbookViewId="0">
      <selection activeCell="G18" sqref="G18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5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3.8554687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79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49" s="1" customFormat="1" x14ac:dyDescent="0.25">
      <c r="B6" s="79" t="s">
        <v>1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49" s="1" customFormat="1" x14ac:dyDescent="0.25">
      <c r="B7" s="80" t="s">
        <v>27</v>
      </c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23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3" customFormat="1" ht="24.75" customHeight="1" x14ac:dyDescent="0.25">
      <c r="B11" s="28">
        <v>2</v>
      </c>
      <c r="C11" s="20" t="s">
        <v>18</v>
      </c>
      <c r="D11" s="21" t="s">
        <v>19</v>
      </c>
      <c r="E11" s="22">
        <v>2653</v>
      </c>
      <c r="F11" s="29" t="s">
        <v>20</v>
      </c>
      <c r="G11" s="24">
        <v>45982</v>
      </c>
      <c r="H11" s="25" t="s">
        <v>21</v>
      </c>
      <c r="I11" s="27"/>
      <c r="J11" s="27"/>
      <c r="K11" s="27">
        <v>101754.65</v>
      </c>
      <c r="L11" s="26"/>
      <c r="M11" s="46">
        <f t="shared" ref="M11" si="0">SUM(I11:L11)</f>
        <v>101754.65</v>
      </c>
    </row>
    <row r="12" spans="1:49" s="3" customFormat="1" ht="33.75" customHeight="1" x14ac:dyDescent="0.25">
      <c r="B12" s="28">
        <v>3</v>
      </c>
      <c r="C12" s="20" t="s">
        <v>18</v>
      </c>
      <c r="D12" s="30" t="s">
        <v>22</v>
      </c>
      <c r="E12" s="22">
        <v>55966</v>
      </c>
      <c r="F12" s="29" t="s">
        <v>23</v>
      </c>
      <c r="G12" s="24">
        <v>46014</v>
      </c>
      <c r="H12" s="25" t="s">
        <v>24</v>
      </c>
      <c r="I12" s="27"/>
      <c r="J12" s="27">
        <v>115055.02</v>
      </c>
      <c r="K12" s="26"/>
      <c r="L12" s="31"/>
      <c r="M12" s="48">
        <f>SUM(I12:L12)</f>
        <v>115055.02</v>
      </c>
    </row>
    <row r="13" spans="1:49" s="3" customFormat="1" ht="31.5" customHeight="1" x14ac:dyDescent="0.25">
      <c r="B13" s="28">
        <v>1</v>
      </c>
      <c r="C13" s="20">
        <v>401037272</v>
      </c>
      <c r="D13" s="21" t="s">
        <v>28</v>
      </c>
      <c r="E13" s="22" t="s">
        <v>29</v>
      </c>
      <c r="F13" s="47" t="s">
        <v>30</v>
      </c>
      <c r="G13" s="24">
        <v>46023</v>
      </c>
      <c r="H13" s="25" t="s">
        <v>31</v>
      </c>
      <c r="I13" s="26">
        <v>4233.6000000000004</v>
      </c>
      <c r="J13" s="26"/>
      <c r="K13" s="26"/>
      <c r="L13" s="32"/>
      <c r="M13" s="48">
        <f t="shared" ref="M13:M19" si="1">SUM(I13:L13)</f>
        <v>4233.6000000000004</v>
      </c>
    </row>
    <row r="14" spans="1:49" s="3" customFormat="1" ht="31.5" customHeight="1" x14ac:dyDescent="0.25">
      <c r="B14" s="28">
        <v>1</v>
      </c>
      <c r="C14" s="20">
        <v>401037272</v>
      </c>
      <c r="D14" s="21" t="s">
        <v>28</v>
      </c>
      <c r="E14" s="22" t="s">
        <v>32</v>
      </c>
      <c r="F14" s="47" t="s">
        <v>33</v>
      </c>
      <c r="G14" s="24">
        <v>46023</v>
      </c>
      <c r="H14" s="25" t="s">
        <v>34</v>
      </c>
      <c r="I14" s="26">
        <v>3234.8</v>
      </c>
      <c r="J14" s="26"/>
      <c r="K14" s="26"/>
      <c r="L14" s="32"/>
      <c r="M14" s="48">
        <f t="shared" si="1"/>
        <v>3234.8</v>
      </c>
    </row>
    <row r="15" spans="1:49" s="3" customFormat="1" ht="35.25" customHeight="1" x14ac:dyDescent="0.25">
      <c r="B15" s="28">
        <v>1</v>
      </c>
      <c r="C15" s="20">
        <v>430019501</v>
      </c>
      <c r="D15" s="21" t="s">
        <v>35</v>
      </c>
      <c r="E15" s="22">
        <v>4429</v>
      </c>
      <c r="F15" s="47" t="s">
        <v>36</v>
      </c>
      <c r="G15" s="24">
        <v>46024</v>
      </c>
      <c r="H15" s="25" t="s">
        <v>37</v>
      </c>
      <c r="I15" s="26">
        <v>10870</v>
      </c>
      <c r="J15" s="26"/>
      <c r="K15" s="26"/>
      <c r="L15" s="32"/>
      <c r="M15" s="48">
        <f t="shared" si="1"/>
        <v>10870</v>
      </c>
    </row>
    <row r="16" spans="1:49" s="3" customFormat="1" ht="35.25" customHeight="1" x14ac:dyDescent="0.25">
      <c r="B16" s="28">
        <v>1</v>
      </c>
      <c r="C16" s="20" t="s">
        <v>38</v>
      </c>
      <c r="D16" s="21" t="s">
        <v>39</v>
      </c>
      <c r="E16" s="22">
        <v>163</v>
      </c>
      <c r="F16" s="47" t="s">
        <v>40</v>
      </c>
      <c r="G16" s="24">
        <v>46028</v>
      </c>
      <c r="H16" s="25" t="s">
        <v>41</v>
      </c>
      <c r="I16" s="26">
        <v>2375</v>
      </c>
      <c r="J16" s="26"/>
      <c r="K16" s="26"/>
      <c r="L16" s="32"/>
      <c r="M16" s="48">
        <f t="shared" si="1"/>
        <v>2375</v>
      </c>
    </row>
    <row r="17" spans="1:49" s="3" customFormat="1" ht="24.75" customHeight="1" x14ac:dyDescent="0.25">
      <c r="B17" s="28">
        <v>1</v>
      </c>
      <c r="C17" s="20">
        <v>401516454</v>
      </c>
      <c r="D17" s="21" t="s">
        <v>42</v>
      </c>
      <c r="E17" s="22">
        <v>5039</v>
      </c>
      <c r="F17" s="47" t="s">
        <v>43</v>
      </c>
      <c r="G17" s="24">
        <v>46042</v>
      </c>
      <c r="H17" s="25" t="s">
        <v>44</v>
      </c>
      <c r="I17" s="26">
        <v>40319.4</v>
      </c>
      <c r="J17" s="26"/>
      <c r="K17" s="26"/>
      <c r="L17" s="32"/>
      <c r="M17" s="48">
        <f t="shared" si="1"/>
        <v>40319.4</v>
      </c>
    </row>
    <row r="18" spans="1:49" s="3" customFormat="1" ht="24.75" customHeight="1" x14ac:dyDescent="0.25">
      <c r="B18" s="19">
        <v>27</v>
      </c>
      <c r="C18" s="20">
        <v>101001577</v>
      </c>
      <c r="D18" s="21" t="s">
        <v>45</v>
      </c>
      <c r="E18" s="22">
        <v>101436</v>
      </c>
      <c r="F18" s="47" t="s">
        <v>46</v>
      </c>
      <c r="G18" s="24">
        <v>46049</v>
      </c>
      <c r="H18" s="25" t="s">
        <v>47</v>
      </c>
      <c r="I18" s="26">
        <v>123255.39</v>
      </c>
      <c r="J18" s="26"/>
      <c r="K18" s="26"/>
      <c r="L18" s="32"/>
      <c r="M18" s="48">
        <f t="shared" si="1"/>
        <v>123255.39</v>
      </c>
    </row>
    <row r="19" spans="1:49" s="3" customFormat="1" ht="35.25" customHeight="1" x14ac:dyDescent="0.25">
      <c r="B19" s="28">
        <v>1</v>
      </c>
      <c r="C19" s="20" t="s">
        <v>38</v>
      </c>
      <c r="D19" s="21" t="s">
        <v>39</v>
      </c>
      <c r="E19" s="22">
        <v>593</v>
      </c>
      <c r="F19" s="47" t="s">
        <v>48</v>
      </c>
      <c r="G19" s="24">
        <v>46028</v>
      </c>
      <c r="H19" s="25" t="s">
        <v>49</v>
      </c>
      <c r="I19" s="26">
        <v>3100</v>
      </c>
      <c r="J19" s="26"/>
      <c r="K19" s="26"/>
      <c r="L19" s="32"/>
      <c r="M19" s="48">
        <f t="shared" si="1"/>
        <v>3100</v>
      </c>
    </row>
    <row r="20" spans="1:49" s="35" customFormat="1" ht="20.25" customHeight="1" x14ac:dyDescent="0.25">
      <c r="A20" s="3"/>
      <c r="B20" s="81"/>
      <c r="C20" s="82"/>
      <c r="D20" s="82"/>
      <c r="E20" s="82"/>
      <c r="F20" s="82"/>
      <c r="G20" s="82"/>
      <c r="H20" s="83"/>
      <c r="I20" s="33">
        <f>SUM(I10:I19)</f>
        <v>187388.19</v>
      </c>
      <c r="J20" s="34">
        <f>SUM(J10:J19)</f>
        <v>115055.02</v>
      </c>
      <c r="K20" s="33">
        <f>SUM(K11:K11)</f>
        <v>101754.65</v>
      </c>
      <c r="L20" s="34">
        <f>SUM(L10:L11)</f>
        <v>462692.16</v>
      </c>
      <c r="M20" s="34">
        <f>SUM(M10:M19)</f>
        <v>866890.02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s="3" customFormat="1" ht="20.25" customHeight="1" x14ac:dyDescent="0.25">
      <c r="B21" s="36"/>
      <c r="C21" s="36"/>
      <c r="D21" s="36"/>
      <c r="E21" s="36"/>
      <c r="F21" s="36"/>
      <c r="G21" s="36"/>
      <c r="H21" s="36"/>
      <c r="I21" s="37"/>
      <c r="J21" s="38"/>
      <c r="K21" s="37"/>
      <c r="L21" s="38"/>
      <c r="M21" s="38"/>
    </row>
    <row r="22" spans="1:49" s="3" customFormat="1" ht="20.25" customHeight="1" x14ac:dyDescent="0.25">
      <c r="B22" s="36"/>
      <c r="C22" s="36"/>
      <c r="D22" s="36"/>
      <c r="E22" s="36"/>
      <c r="F22" s="36"/>
      <c r="G22" s="36"/>
      <c r="H22" s="36"/>
      <c r="I22" s="37"/>
      <c r="J22" s="38"/>
      <c r="K22" s="37"/>
      <c r="L22" s="38"/>
      <c r="M22" s="38"/>
    </row>
    <row r="23" spans="1:49" s="1" customFormat="1" ht="14.25" customHeight="1" x14ac:dyDescent="0.25">
      <c r="C23" s="1" t="s">
        <v>25</v>
      </c>
      <c r="E23" s="3"/>
      <c r="G23" s="39"/>
    </row>
    <row r="24" spans="1:49" s="1" customFormat="1" ht="94.5" customHeight="1" x14ac:dyDescent="0.25">
      <c r="A24" s="2"/>
      <c r="B24" s="2"/>
      <c r="C24" s="3" t="s">
        <v>26</v>
      </c>
      <c r="D24" s="4"/>
      <c r="E24" s="3"/>
      <c r="F24" s="5"/>
      <c r="G24" s="7"/>
      <c r="J24" s="7"/>
    </row>
    <row r="25" spans="1:49" s="1" customFormat="1" ht="24" customHeight="1" x14ac:dyDescent="0.25">
      <c r="B25" s="2"/>
      <c r="C25" s="2"/>
      <c r="D25" s="3"/>
      <c r="E25" s="4"/>
      <c r="F25" s="3"/>
      <c r="G25" s="7"/>
      <c r="J25" s="7"/>
    </row>
    <row r="26" spans="1:49" s="1" customFormat="1" ht="19.5" customHeight="1" x14ac:dyDescent="0.25">
      <c r="B26" s="2"/>
      <c r="C26" s="2"/>
      <c r="F26" s="3"/>
      <c r="G26" s="7"/>
      <c r="J26" s="7"/>
    </row>
    <row r="27" spans="1:49" s="1" customFormat="1" ht="25.5" customHeight="1" x14ac:dyDescent="0.25">
      <c r="B27" s="2"/>
      <c r="C27" s="2"/>
      <c r="F27" s="3"/>
      <c r="G27" s="5"/>
      <c r="H27" s="6"/>
      <c r="J27" s="7"/>
    </row>
    <row r="28" spans="1:49" s="1" customFormat="1" x14ac:dyDescent="0.25">
      <c r="B28" s="2"/>
      <c r="C28" s="2"/>
      <c r="D28" s="3"/>
      <c r="E28" s="5"/>
      <c r="F28" s="6"/>
      <c r="G28" s="6"/>
      <c r="H28" s="7"/>
    </row>
    <row r="29" spans="1:49" s="1" customFormat="1" x14ac:dyDescent="0.25">
      <c r="B29" s="2"/>
      <c r="C29" s="2"/>
      <c r="D29" s="3"/>
      <c r="E29" s="5"/>
      <c r="F29" s="6"/>
      <c r="G29" s="6"/>
      <c r="H29" s="7"/>
    </row>
    <row r="30" spans="1:49" s="1" customFormat="1" x14ac:dyDescent="0.25">
      <c r="B30" s="2"/>
      <c r="C30" s="2"/>
      <c r="D30" s="3"/>
      <c r="E30" s="5"/>
      <c r="F30" s="6"/>
      <c r="G30" s="6"/>
      <c r="H30" s="7"/>
    </row>
    <row r="31" spans="1:49" s="1" customFormat="1" x14ac:dyDescent="0.25">
      <c r="B31" s="2"/>
      <c r="C31" s="2"/>
      <c r="D31" s="3"/>
      <c r="E31" s="5"/>
      <c r="F31" s="6"/>
      <c r="G31" s="6"/>
      <c r="H31" s="7"/>
    </row>
    <row r="32" spans="1:49" s="1" customFormat="1" x14ac:dyDescent="0.25">
      <c r="B32" s="2"/>
      <c r="C32" s="2"/>
      <c r="D32" s="3"/>
      <c r="E32" s="5"/>
      <c r="F32" s="6"/>
      <c r="G32" s="6"/>
      <c r="H32" s="7"/>
    </row>
    <row r="33" spans="2:9" s="1" customFormat="1" x14ac:dyDescent="0.25">
      <c r="B33" s="2"/>
      <c r="C33" s="2"/>
      <c r="D33" s="3"/>
      <c r="E33" s="5"/>
      <c r="F33" s="6"/>
      <c r="G33" s="6"/>
      <c r="H33" s="7"/>
    </row>
    <row r="34" spans="2:9" s="1" customFormat="1" x14ac:dyDescent="0.25">
      <c r="B34" s="2"/>
      <c r="C34" s="2"/>
      <c r="D34" s="3"/>
      <c r="E34" s="5"/>
      <c r="F34" s="6"/>
      <c r="G34" s="6"/>
      <c r="H34" s="7"/>
    </row>
    <row r="35" spans="2:9" s="1" customFormat="1" x14ac:dyDescent="0.25">
      <c r="B35" s="2"/>
      <c r="C35" s="2"/>
      <c r="D35" s="3"/>
      <c r="E35" s="5"/>
      <c r="F35" s="6"/>
      <c r="G35" s="6"/>
      <c r="H35" s="7"/>
    </row>
    <row r="36" spans="2:9" s="1" customFormat="1" x14ac:dyDescent="0.25">
      <c r="B36" s="2"/>
      <c r="C36" s="2"/>
      <c r="D36" s="3"/>
      <c r="E36" s="5"/>
      <c r="F36" s="6"/>
      <c r="G36" s="6"/>
      <c r="H36" s="7"/>
    </row>
    <row r="37" spans="2:9" s="1" customFormat="1" x14ac:dyDescent="0.25">
      <c r="B37" s="2"/>
      <c r="C37" s="2"/>
      <c r="D37" s="3"/>
      <c r="E37" s="5"/>
      <c r="F37" s="6"/>
      <c r="G37" s="6"/>
      <c r="H37" s="7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5"/>
      <c r="F53" s="6"/>
      <c r="G53" s="6"/>
      <c r="H53" s="7"/>
      <c r="I53" s="6"/>
    </row>
    <row r="54" spans="2:11" s="1" customFormat="1" x14ac:dyDescent="0.25">
      <c r="B54" s="2"/>
      <c r="C54" s="2"/>
      <c r="D54" s="3"/>
      <c r="E54" s="5"/>
      <c r="F54" s="6"/>
      <c r="G54" s="6"/>
      <c r="H54" s="7"/>
      <c r="I54" s="6"/>
    </row>
    <row r="55" spans="2:11" s="1" customFormat="1" x14ac:dyDescent="0.25">
      <c r="B55" s="2"/>
      <c r="C55" s="2"/>
      <c r="D55" s="3"/>
      <c r="E55" s="5"/>
      <c r="F55" s="6"/>
      <c r="G55" s="6"/>
      <c r="H55" s="7"/>
      <c r="I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s="1" customFormat="1" x14ac:dyDescent="0.25">
      <c r="B339" s="2"/>
      <c r="C339" s="2"/>
      <c r="D339" s="3"/>
      <c r="E339" s="4"/>
      <c r="F339" s="3"/>
      <c r="G339" s="5"/>
      <c r="H339" s="6"/>
      <c r="I339" s="6"/>
      <c r="J339" s="7"/>
      <c r="K339" s="6"/>
    </row>
    <row r="340" spans="2:11" s="1" customFormat="1" x14ac:dyDescent="0.25">
      <c r="B340" s="2"/>
      <c r="C340" s="2"/>
      <c r="D340" s="3"/>
      <c r="E340" s="4"/>
      <c r="F340" s="3"/>
      <c r="G340" s="5"/>
      <c r="H340" s="6"/>
      <c r="I340" s="6"/>
      <c r="J340" s="7"/>
      <c r="K340" s="6"/>
    </row>
    <row r="341" spans="2:11" s="1" customFormat="1" x14ac:dyDescent="0.25">
      <c r="B341" s="2"/>
      <c r="C341" s="2"/>
      <c r="D341" s="3"/>
      <c r="E341" s="4"/>
      <c r="F341" s="3"/>
      <c r="G341" s="5"/>
      <c r="H341" s="6"/>
      <c r="I341" s="6"/>
      <c r="J341" s="7"/>
      <c r="K341" s="6"/>
    </row>
    <row r="342" spans="2:11" x14ac:dyDescent="0.25">
      <c r="I342" s="6"/>
      <c r="J342" s="7"/>
      <c r="K342" s="6"/>
    </row>
    <row r="343" spans="2:11" x14ac:dyDescent="0.25">
      <c r="I343" s="6"/>
      <c r="J343" s="7"/>
      <c r="K343" s="6"/>
    </row>
    <row r="344" spans="2:11" x14ac:dyDescent="0.25">
      <c r="I344" s="6"/>
      <c r="J344" s="7"/>
      <c r="K344" s="6"/>
    </row>
    <row r="345" spans="2:11" x14ac:dyDescent="0.25">
      <c r="I345" s="6"/>
      <c r="J345" s="7"/>
      <c r="K345" s="6"/>
    </row>
    <row r="346" spans="2:11" x14ac:dyDescent="0.25">
      <c r="I346" s="6"/>
      <c r="J346" s="7"/>
      <c r="K346" s="6"/>
    </row>
  </sheetData>
  <mergeCells count="4">
    <mergeCell ref="B5:L5"/>
    <mergeCell ref="B6:L6"/>
    <mergeCell ref="B7:L7"/>
    <mergeCell ref="B20:H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F9E3-0BC9-41FB-AA43-CD6FD8860DCB}">
  <dimension ref="A1:AW354"/>
  <sheetViews>
    <sheetView topLeftCell="D9" workbookViewId="0">
      <selection activeCell="I28" sqref="I28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6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3.8554687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79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49" s="1" customFormat="1" x14ac:dyDescent="0.25">
      <c r="B6" s="79" t="s">
        <v>1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49" s="1" customFormat="1" x14ac:dyDescent="0.25">
      <c r="B7" s="80" t="s">
        <v>52</v>
      </c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47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3" customFormat="1" ht="35.25" customHeight="1" x14ac:dyDescent="0.25">
      <c r="B11" s="28">
        <v>1</v>
      </c>
      <c r="C11" s="20">
        <v>430019501</v>
      </c>
      <c r="D11" s="21" t="s">
        <v>35</v>
      </c>
      <c r="E11" s="22">
        <v>4429</v>
      </c>
      <c r="F11" s="47" t="s">
        <v>36</v>
      </c>
      <c r="G11" s="24">
        <v>46024</v>
      </c>
      <c r="H11" s="25" t="s">
        <v>37</v>
      </c>
      <c r="I11" s="26"/>
      <c r="J11" s="26">
        <v>10870</v>
      </c>
      <c r="K11" s="26"/>
      <c r="L11" s="32"/>
      <c r="M11" s="48">
        <f>SUM(I11:L11)</f>
        <v>10870</v>
      </c>
    </row>
    <row r="12" spans="1:49" s="3" customFormat="1" ht="35.25" customHeight="1" x14ac:dyDescent="0.25">
      <c r="B12" s="28">
        <v>1</v>
      </c>
      <c r="C12" s="20">
        <v>430019501</v>
      </c>
      <c r="D12" s="21" t="s">
        <v>35</v>
      </c>
      <c r="E12" s="22">
        <v>4499</v>
      </c>
      <c r="F12" s="47" t="s">
        <v>50</v>
      </c>
      <c r="G12" s="24">
        <v>46055</v>
      </c>
      <c r="H12" s="25" t="s">
        <v>51</v>
      </c>
      <c r="I12" s="27">
        <v>10870</v>
      </c>
      <c r="J12" s="26"/>
      <c r="K12" s="26"/>
      <c r="L12" s="32"/>
      <c r="M12" s="48">
        <f>SUM(I12:L12)</f>
        <v>10870</v>
      </c>
    </row>
    <row r="13" spans="1:49" s="3" customFormat="1" ht="31.5" customHeight="1" x14ac:dyDescent="0.25">
      <c r="B13" s="28">
        <v>1</v>
      </c>
      <c r="C13" s="20">
        <v>101794747</v>
      </c>
      <c r="D13" s="21" t="s">
        <v>39</v>
      </c>
      <c r="E13" s="22">
        <v>1550670</v>
      </c>
      <c r="F13" s="47" t="s">
        <v>53</v>
      </c>
      <c r="G13" s="24">
        <v>46057</v>
      </c>
      <c r="H13" s="25" t="s">
        <v>54</v>
      </c>
      <c r="I13" s="27">
        <v>3100</v>
      </c>
      <c r="J13" s="26"/>
      <c r="K13" s="26"/>
      <c r="L13" s="32"/>
      <c r="M13" s="48">
        <f>SUM(I13:L13)</f>
        <v>3100</v>
      </c>
    </row>
    <row r="14" spans="1:49" s="3" customFormat="1" ht="31.5" customHeight="1" x14ac:dyDescent="0.25">
      <c r="B14" s="28">
        <v>1</v>
      </c>
      <c r="C14" s="20">
        <v>101794747</v>
      </c>
      <c r="D14" s="21" t="s">
        <v>39</v>
      </c>
      <c r="E14" s="22">
        <v>1553360</v>
      </c>
      <c r="F14" s="47" t="s">
        <v>55</v>
      </c>
      <c r="G14" s="24">
        <v>46064</v>
      </c>
      <c r="H14" s="25" t="s">
        <v>54</v>
      </c>
      <c r="I14" s="27">
        <v>3100</v>
      </c>
      <c r="J14" s="26"/>
      <c r="K14" s="26"/>
      <c r="L14" s="32"/>
      <c r="M14" s="48">
        <f t="shared" ref="M14:M27" si="0">SUM(I14:L14)</f>
        <v>3100</v>
      </c>
    </row>
    <row r="15" spans="1:49" s="3" customFormat="1" ht="35.25" customHeight="1" x14ac:dyDescent="0.25">
      <c r="B15" s="28">
        <v>1</v>
      </c>
      <c r="C15" s="20">
        <v>101794747</v>
      </c>
      <c r="D15" s="21" t="s">
        <v>39</v>
      </c>
      <c r="E15" s="22">
        <v>1553362</v>
      </c>
      <c r="F15" s="47" t="s">
        <v>56</v>
      </c>
      <c r="G15" s="24">
        <v>46064</v>
      </c>
      <c r="H15" s="25" t="s">
        <v>57</v>
      </c>
      <c r="I15" s="27">
        <v>725</v>
      </c>
      <c r="J15" s="26"/>
      <c r="K15" s="26"/>
      <c r="L15" s="32"/>
      <c r="M15" s="48">
        <f t="shared" si="0"/>
        <v>725</v>
      </c>
    </row>
    <row r="16" spans="1:49" s="3" customFormat="1" ht="24.75" customHeight="1" x14ac:dyDescent="0.25">
      <c r="B16" s="28">
        <v>1</v>
      </c>
      <c r="C16" s="20">
        <v>132486099</v>
      </c>
      <c r="D16" s="21" t="s">
        <v>58</v>
      </c>
      <c r="E16" s="49" t="s">
        <v>59</v>
      </c>
      <c r="F16" s="47" t="s">
        <v>60</v>
      </c>
      <c r="G16" s="24">
        <v>46069</v>
      </c>
      <c r="H16" s="25" t="s">
        <v>61</v>
      </c>
      <c r="I16" s="27">
        <v>79827</v>
      </c>
      <c r="J16" s="26"/>
      <c r="K16" s="26"/>
      <c r="L16" s="32"/>
      <c r="M16" s="48">
        <f t="shared" si="0"/>
        <v>79827</v>
      </c>
    </row>
    <row r="17" spans="1:49" s="3" customFormat="1" ht="24.75" customHeight="1" x14ac:dyDescent="0.25">
      <c r="B17" s="28">
        <v>1</v>
      </c>
      <c r="C17" s="20">
        <v>101794747</v>
      </c>
      <c r="D17" s="21" t="s">
        <v>39</v>
      </c>
      <c r="E17" s="49" t="s">
        <v>62</v>
      </c>
      <c r="F17" s="47" t="s">
        <v>63</v>
      </c>
      <c r="G17" s="24">
        <v>46073</v>
      </c>
      <c r="H17" s="25" t="s">
        <v>64</v>
      </c>
      <c r="I17" s="27">
        <v>3975</v>
      </c>
      <c r="J17" s="26"/>
      <c r="K17" s="26"/>
      <c r="L17" s="32"/>
      <c r="M17" s="48">
        <f t="shared" si="0"/>
        <v>3975</v>
      </c>
    </row>
    <row r="18" spans="1:49" s="3" customFormat="1" ht="24.75" customHeight="1" x14ac:dyDescent="0.25">
      <c r="B18" s="28">
        <v>1</v>
      </c>
      <c r="C18" s="50" t="s">
        <v>65</v>
      </c>
      <c r="D18" s="21" t="s">
        <v>66</v>
      </c>
      <c r="E18" s="49" t="s">
        <v>67</v>
      </c>
      <c r="F18" s="47" t="s">
        <v>68</v>
      </c>
      <c r="G18" s="24">
        <v>46076</v>
      </c>
      <c r="H18" s="25" t="s">
        <v>69</v>
      </c>
      <c r="I18" s="27">
        <v>232224</v>
      </c>
      <c r="J18" s="26"/>
      <c r="K18" s="26"/>
      <c r="L18" s="32"/>
      <c r="M18" s="48">
        <f t="shared" si="0"/>
        <v>232224</v>
      </c>
    </row>
    <row r="19" spans="1:49" s="3" customFormat="1" ht="24.75" customHeight="1" x14ac:dyDescent="0.25">
      <c r="B19" s="28">
        <v>1</v>
      </c>
      <c r="C19" s="20">
        <v>131159494</v>
      </c>
      <c r="D19" s="21" t="s">
        <v>70</v>
      </c>
      <c r="E19" s="49" t="s">
        <v>71</v>
      </c>
      <c r="F19" s="47" t="s">
        <v>73</v>
      </c>
      <c r="G19" s="24">
        <v>46076</v>
      </c>
      <c r="H19" s="25" t="s">
        <v>75</v>
      </c>
      <c r="I19" s="27">
        <v>85904</v>
      </c>
      <c r="J19" s="26"/>
      <c r="K19" s="26"/>
      <c r="L19" s="32"/>
      <c r="M19" s="48">
        <f t="shared" si="0"/>
        <v>85904</v>
      </c>
    </row>
    <row r="20" spans="1:49" s="3" customFormat="1" ht="24.75" customHeight="1" x14ac:dyDescent="0.25">
      <c r="B20" s="28">
        <v>1</v>
      </c>
      <c r="C20" s="20">
        <v>131159494</v>
      </c>
      <c r="D20" s="21" t="s">
        <v>70</v>
      </c>
      <c r="E20" s="49" t="s">
        <v>72</v>
      </c>
      <c r="F20" s="47" t="s">
        <v>74</v>
      </c>
      <c r="G20" s="24">
        <v>46077</v>
      </c>
      <c r="H20" s="25" t="s">
        <v>76</v>
      </c>
      <c r="I20" s="27">
        <v>29028</v>
      </c>
      <c r="J20" s="26"/>
      <c r="K20" s="26"/>
      <c r="L20" s="32"/>
      <c r="M20" s="48">
        <f t="shared" si="0"/>
        <v>29028</v>
      </c>
    </row>
    <row r="21" spans="1:49" s="3" customFormat="1" ht="24.75" customHeight="1" x14ac:dyDescent="0.25">
      <c r="B21" s="28">
        <v>1</v>
      </c>
      <c r="C21" s="20">
        <v>131159494</v>
      </c>
      <c r="D21" s="21" t="s">
        <v>70</v>
      </c>
      <c r="E21" s="49" t="s">
        <v>77</v>
      </c>
      <c r="F21" s="47" t="s">
        <v>78</v>
      </c>
      <c r="G21" s="24">
        <v>46077</v>
      </c>
      <c r="H21" s="25" t="s">
        <v>76</v>
      </c>
      <c r="I21" s="27">
        <v>16933</v>
      </c>
      <c r="J21" s="26"/>
      <c r="K21" s="26"/>
      <c r="L21" s="32"/>
      <c r="M21" s="48">
        <f t="shared" si="0"/>
        <v>16933</v>
      </c>
    </row>
    <row r="22" spans="1:49" s="3" customFormat="1" ht="24.75" customHeight="1" x14ac:dyDescent="0.25">
      <c r="B22" s="28">
        <v>1</v>
      </c>
      <c r="C22" s="20">
        <v>130774005</v>
      </c>
      <c r="D22" s="21" t="s">
        <v>79</v>
      </c>
      <c r="E22" s="49" t="s">
        <v>80</v>
      </c>
      <c r="F22" s="47" t="s">
        <v>81</v>
      </c>
      <c r="G22" s="24">
        <v>46077</v>
      </c>
      <c r="H22" s="25" t="s">
        <v>82</v>
      </c>
      <c r="I22" s="26">
        <v>14792.48</v>
      </c>
      <c r="J22" s="26"/>
      <c r="K22" s="26"/>
      <c r="L22" s="32"/>
      <c r="M22" s="48">
        <f t="shared" si="0"/>
        <v>14792.48</v>
      </c>
    </row>
    <row r="23" spans="1:49" s="3" customFormat="1" ht="24.75" customHeight="1" x14ac:dyDescent="0.25">
      <c r="B23" s="28">
        <v>1</v>
      </c>
      <c r="C23" s="20">
        <v>101162058</v>
      </c>
      <c r="D23" s="21" t="s">
        <v>83</v>
      </c>
      <c r="E23" s="49" t="s">
        <v>84</v>
      </c>
      <c r="F23" s="47" t="s">
        <v>85</v>
      </c>
      <c r="G23" s="24">
        <v>46078</v>
      </c>
      <c r="H23" s="25" t="s">
        <v>86</v>
      </c>
      <c r="I23" s="26">
        <v>15340</v>
      </c>
      <c r="J23" s="26"/>
      <c r="K23" s="26"/>
      <c r="L23" s="32"/>
      <c r="M23" s="48">
        <f t="shared" si="0"/>
        <v>15340</v>
      </c>
    </row>
    <row r="24" spans="1:49" s="3" customFormat="1" ht="24.75" customHeight="1" x14ac:dyDescent="0.25">
      <c r="B24" s="19">
        <v>1</v>
      </c>
      <c r="C24" s="20">
        <v>102620113</v>
      </c>
      <c r="D24" s="21" t="s">
        <v>87</v>
      </c>
      <c r="E24" s="22">
        <v>659</v>
      </c>
      <c r="F24" s="47" t="s">
        <v>88</v>
      </c>
      <c r="G24" s="24">
        <v>46079</v>
      </c>
      <c r="H24" s="25" t="s">
        <v>89</v>
      </c>
      <c r="I24" s="26">
        <v>1180000</v>
      </c>
      <c r="J24" s="26"/>
      <c r="K24" s="26"/>
      <c r="L24" s="32"/>
      <c r="M24" s="48">
        <f t="shared" si="0"/>
        <v>1180000</v>
      </c>
    </row>
    <row r="25" spans="1:49" s="3" customFormat="1" ht="24.75" customHeight="1" x14ac:dyDescent="0.25">
      <c r="B25" s="28">
        <v>1</v>
      </c>
      <c r="C25" s="20">
        <v>101001577</v>
      </c>
      <c r="D25" s="21" t="s">
        <v>90</v>
      </c>
      <c r="E25" s="49">
        <v>242</v>
      </c>
      <c r="F25" s="47" t="s">
        <v>91</v>
      </c>
      <c r="G25" s="24">
        <v>46080</v>
      </c>
      <c r="H25" s="25" t="s">
        <v>92</v>
      </c>
      <c r="I25" s="26">
        <v>137395</v>
      </c>
      <c r="J25" s="26"/>
      <c r="K25" s="26"/>
      <c r="L25" s="32"/>
      <c r="M25" s="48">
        <f t="shared" si="0"/>
        <v>137395</v>
      </c>
    </row>
    <row r="26" spans="1:49" s="3" customFormat="1" ht="24.75" customHeight="1" x14ac:dyDescent="0.25">
      <c r="B26" s="28">
        <v>1</v>
      </c>
      <c r="C26" s="20">
        <v>101001577</v>
      </c>
      <c r="D26" s="21" t="s">
        <v>90</v>
      </c>
      <c r="E26" s="49">
        <v>208</v>
      </c>
      <c r="F26" s="47" t="s">
        <v>93</v>
      </c>
      <c r="G26" s="24">
        <v>46080</v>
      </c>
      <c r="H26" s="25" t="s">
        <v>94</v>
      </c>
      <c r="I26" s="26">
        <v>46117.919999999998</v>
      </c>
      <c r="J26" s="26"/>
      <c r="K26" s="26"/>
      <c r="L26" s="32"/>
      <c r="M26" s="48">
        <f t="shared" si="0"/>
        <v>46117.919999999998</v>
      </c>
    </row>
    <row r="27" spans="1:49" s="3" customFormat="1" ht="25.5" customHeight="1" x14ac:dyDescent="0.25">
      <c r="B27" s="28">
        <v>1</v>
      </c>
      <c r="C27" s="20">
        <v>101001577</v>
      </c>
      <c r="D27" s="21" t="s">
        <v>90</v>
      </c>
      <c r="E27" s="49">
        <v>49</v>
      </c>
      <c r="F27" s="47" t="s">
        <v>95</v>
      </c>
      <c r="G27" s="24">
        <v>46080</v>
      </c>
      <c r="H27" s="25" t="s">
        <v>96</v>
      </c>
      <c r="I27" s="26">
        <v>11875.5</v>
      </c>
      <c r="J27" s="26"/>
      <c r="K27" s="26"/>
      <c r="L27" s="32"/>
      <c r="M27" s="48">
        <f t="shared" si="0"/>
        <v>11875.5</v>
      </c>
    </row>
    <row r="28" spans="1:49" s="35" customFormat="1" ht="20.25" customHeight="1" x14ac:dyDescent="0.25">
      <c r="A28" s="3"/>
      <c r="B28" s="81"/>
      <c r="C28" s="82"/>
      <c r="D28" s="82"/>
      <c r="E28" s="82"/>
      <c r="F28" s="82"/>
      <c r="G28" s="82"/>
      <c r="H28" s="83"/>
      <c r="I28" s="33">
        <f>SUM(I10:I27)</f>
        <v>1871206.9</v>
      </c>
      <c r="J28" s="34">
        <f>SUM(J10:J27)</f>
        <v>10870</v>
      </c>
      <c r="K28" s="33"/>
      <c r="L28" s="34">
        <f>SUM(L10:L11)</f>
        <v>462692.16</v>
      </c>
      <c r="M28" s="34">
        <f>SUM(M10:M27)</f>
        <v>2344769.0599999996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s="3" customFormat="1" ht="20.25" customHeight="1" x14ac:dyDescent="0.25">
      <c r="B29" s="36"/>
      <c r="C29" s="36"/>
      <c r="D29" s="36"/>
      <c r="E29" s="36"/>
      <c r="F29" s="36"/>
      <c r="G29" s="36"/>
      <c r="H29" s="36"/>
      <c r="I29" s="37"/>
      <c r="J29" s="38"/>
      <c r="K29" s="37"/>
      <c r="L29" s="38"/>
      <c r="M29" s="38"/>
    </row>
    <row r="30" spans="1:49" s="3" customFormat="1" ht="20.25" customHeight="1" x14ac:dyDescent="0.25">
      <c r="B30" s="36"/>
      <c r="C30" s="36"/>
      <c r="D30" s="36"/>
      <c r="E30" s="36"/>
      <c r="F30" s="36"/>
      <c r="G30" s="36"/>
      <c r="H30" s="36"/>
      <c r="I30" s="37"/>
      <c r="J30" s="38"/>
      <c r="K30" s="37"/>
      <c r="L30" s="38"/>
      <c r="M30" s="38"/>
    </row>
    <row r="31" spans="1:49" s="1" customFormat="1" ht="14.25" customHeight="1" x14ac:dyDescent="0.25">
      <c r="C31" s="1" t="s">
        <v>25</v>
      </c>
      <c r="E31" s="3"/>
      <c r="G31" s="39"/>
    </row>
    <row r="32" spans="1:49" s="1" customFormat="1" ht="94.5" customHeight="1" x14ac:dyDescent="0.25">
      <c r="A32" s="2"/>
      <c r="B32" s="2"/>
      <c r="C32" s="3" t="s">
        <v>26</v>
      </c>
      <c r="D32" s="4"/>
      <c r="E32" s="3"/>
      <c r="F32" s="5"/>
      <c r="G32" s="7"/>
      <c r="J32" s="7"/>
    </row>
    <row r="33" spans="2:10" s="1" customFormat="1" ht="24" customHeight="1" x14ac:dyDescent="0.25">
      <c r="B33" s="2"/>
      <c r="C33" s="2"/>
      <c r="D33" s="3"/>
      <c r="E33" s="4"/>
      <c r="F33" s="3"/>
      <c r="G33" s="7"/>
      <c r="J33" s="7"/>
    </row>
    <row r="34" spans="2:10" s="1" customFormat="1" ht="19.5" customHeight="1" x14ac:dyDescent="0.25">
      <c r="B34" s="2"/>
      <c r="C34" s="2"/>
      <c r="F34" s="3"/>
      <c r="G34" s="7"/>
      <c r="J34" s="7"/>
    </row>
    <row r="35" spans="2:10" s="1" customFormat="1" ht="25.5" customHeight="1" x14ac:dyDescent="0.25">
      <c r="B35" s="2"/>
      <c r="C35" s="2"/>
      <c r="F35" s="3"/>
      <c r="G35" s="5"/>
      <c r="H35" s="6"/>
      <c r="J35" s="7"/>
    </row>
    <row r="36" spans="2:10" s="1" customFormat="1" x14ac:dyDescent="0.25">
      <c r="B36" s="2"/>
      <c r="C36" s="2"/>
      <c r="D36" s="3"/>
      <c r="E36" s="5"/>
      <c r="F36" s="6"/>
      <c r="G36" s="6"/>
      <c r="H36" s="7"/>
    </row>
    <row r="37" spans="2:10" s="1" customFormat="1" x14ac:dyDescent="0.25">
      <c r="B37" s="2"/>
      <c r="C37" s="2"/>
      <c r="D37" s="3"/>
      <c r="E37" s="5"/>
      <c r="F37" s="6"/>
      <c r="G37" s="6"/>
      <c r="H37" s="7"/>
    </row>
    <row r="38" spans="2:10" s="1" customFormat="1" x14ac:dyDescent="0.25">
      <c r="B38" s="2"/>
      <c r="C38" s="2"/>
      <c r="D38" s="3"/>
      <c r="E38" s="5"/>
      <c r="F38" s="6"/>
      <c r="G38" s="6"/>
      <c r="H38" s="7"/>
    </row>
    <row r="39" spans="2:10" s="1" customFormat="1" x14ac:dyDescent="0.25">
      <c r="B39" s="2"/>
      <c r="C39" s="2"/>
      <c r="D39" s="3"/>
      <c r="E39" s="5"/>
      <c r="F39" s="6"/>
      <c r="G39" s="6"/>
      <c r="H39" s="7"/>
    </row>
    <row r="40" spans="2:10" s="1" customFormat="1" x14ac:dyDescent="0.25">
      <c r="B40" s="2"/>
      <c r="C40" s="2"/>
      <c r="D40" s="3"/>
      <c r="E40" s="5"/>
      <c r="F40" s="6"/>
      <c r="G40" s="6"/>
      <c r="H40" s="7"/>
    </row>
    <row r="41" spans="2:10" s="1" customFormat="1" x14ac:dyDescent="0.25">
      <c r="B41" s="2"/>
      <c r="C41" s="2"/>
      <c r="D41" s="3"/>
      <c r="E41" s="5"/>
      <c r="F41" s="6"/>
      <c r="G41" s="6"/>
      <c r="H41" s="7"/>
    </row>
    <row r="42" spans="2:10" s="1" customFormat="1" x14ac:dyDescent="0.25">
      <c r="B42" s="2"/>
      <c r="C42" s="2"/>
      <c r="D42" s="3"/>
      <c r="E42" s="5"/>
      <c r="F42" s="6"/>
      <c r="G42" s="6"/>
      <c r="H42" s="7"/>
    </row>
    <row r="43" spans="2:10" s="1" customFormat="1" x14ac:dyDescent="0.25">
      <c r="B43" s="2"/>
      <c r="C43" s="2"/>
      <c r="D43" s="3"/>
      <c r="E43" s="5"/>
      <c r="F43" s="6"/>
      <c r="G43" s="6"/>
      <c r="H43" s="7"/>
    </row>
    <row r="44" spans="2:10" s="1" customFormat="1" x14ac:dyDescent="0.25">
      <c r="B44" s="2"/>
      <c r="C44" s="2"/>
      <c r="D44" s="3"/>
      <c r="E44" s="5"/>
      <c r="F44" s="6"/>
      <c r="G44" s="6"/>
      <c r="H44" s="7"/>
    </row>
    <row r="45" spans="2:10" s="1" customFormat="1" x14ac:dyDescent="0.25">
      <c r="B45" s="2"/>
      <c r="C45" s="2"/>
      <c r="D45" s="3"/>
      <c r="E45" s="5"/>
      <c r="F45" s="6"/>
      <c r="G45" s="6"/>
      <c r="H45" s="7"/>
    </row>
    <row r="46" spans="2:10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10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10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5"/>
      <c r="F53" s="6"/>
      <c r="G53" s="6"/>
      <c r="H53" s="7"/>
      <c r="I53" s="6"/>
    </row>
    <row r="54" spans="2:11" s="1" customFormat="1" x14ac:dyDescent="0.25">
      <c r="B54" s="2"/>
      <c r="C54" s="2"/>
      <c r="D54" s="3"/>
      <c r="E54" s="5"/>
      <c r="F54" s="6"/>
      <c r="G54" s="6"/>
      <c r="H54" s="7"/>
      <c r="I54" s="6"/>
    </row>
    <row r="55" spans="2:11" s="1" customFormat="1" x14ac:dyDescent="0.25">
      <c r="B55" s="2"/>
      <c r="C55" s="2"/>
      <c r="D55" s="3"/>
      <c r="E55" s="5"/>
      <c r="F55" s="6"/>
      <c r="G55" s="6"/>
      <c r="H55" s="7"/>
      <c r="I55" s="6"/>
    </row>
    <row r="56" spans="2:11" s="1" customFormat="1" x14ac:dyDescent="0.25">
      <c r="B56" s="2"/>
      <c r="C56" s="2"/>
      <c r="D56" s="3"/>
      <c r="E56" s="5"/>
      <c r="F56" s="6"/>
      <c r="G56" s="6"/>
      <c r="H56" s="7"/>
      <c r="I56" s="6"/>
    </row>
    <row r="57" spans="2:11" s="1" customFormat="1" x14ac:dyDescent="0.25">
      <c r="B57" s="2"/>
      <c r="C57" s="2"/>
      <c r="D57" s="3"/>
      <c r="E57" s="5"/>
      <c r="F57" s="6"/>
      <c r="G57" s="6"/>
      <c r="H57" s="7"/>
      <c r="I57" s="6"/>
    </row>
    <row r="58" spans="2:11" s="1" customFormat="1" x14ac:dyDescent="0.25">
      <c r="B58" s="2"/>
      <c r="C58" s="2"/>
      <c r="D58" s="3"/>
      <c r="E58" s="5"/>
      <c r="F58" s="6"/>
      <c r="G58" s="6"/>
      <c r="H58" s="7"/>
      <c r="I58" s="6"/>
    </row>
    <row r="59" spans="2:11" s="1" customFormat="1" x14ac:dyDescent="0.25">
      <c r="B59" s="2"/>
      <c r="C59" s="2"/>
      <c r="D59" s="3"/>
      <c r="E59" s="5"/>
      <c r="F59" s="6"/>
      <c r="G59" s="6"/>
      <c r="H59" s="7"/>
      <c r="I59" s="6"/>
    </row>
    <row r="60" spans="2:11" s="1" customFormat="1" x14ac:dyDescent="0.25">
      <c r="B60" s="2"/>
      <c r="C60" s="2"/>
      <c r="D60" s="3"/>
      <c r="E60" s="5"/>
      <c r="F60" s="6"/>
      <c r="G60" s="6"/>
      <c r="H60" s="7"/>
      <c r="I60" s="6"/>
    </row>
    <row r="61" spans="2:11" s="1" customFormat="1" x14ac:dyDescent="0.25">
      <c r="B61" s="2"/>
      <c r="C61" s="2"/>
      <c r="D61" s="3"/>
      <c r="E61" s="5"/>
      <c r="F61" s="6"/>
      <c r="G61" s="6"/>
      <c r="H61" s="7"/>
      <c r="I61" s="6"/>
    </row>
    <row r="62" spans="2:11" s="1" customFormat="1" x14ac:dyDescent="0.25">
      <c r="B62" s="2"/>
      <c r="C62" s="2"/>
      <c r="D62" s="3"/>
      <c r="E62" s="5"/>
      <c r="F62" s="6"/>
      <c r="G62" s="6"/>
      <c r="H62" s="7"/>
      <c r="I62" s="6"/>
    </row>
    <row r="63" spans="2:11" s="1" customFormat="1" x14ac:dyDescent="0.25">
      <c r="B63" s="2"/>
      <c r="C63" s="2"/>
      <c r="D63" s="3"/>
      <c r="E63" s="5"/>
      <c r="F63" s="6"/>
      <c r="G63" s="6"/>
      <c r="H63" s="7"/>
      <c r="I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s="1" customFormat="1" x14ac:dyDescent="0.25">
      <c r="B339" s="2"/>
      <c r="C339" s="2"/>
      <c r="D339" s="3"/>
      <c r="E339" s="4"/>
      <c r="F339" s="3"/>
      <c r="G339" s="5"/>
      <c r="H339" s="6"/>
      <c r="I339" s="6"/>
      <c r="J339" s="7"/>
      <c r="K339" s="6"/>
    </row>
    <row r="340" spans="2:11" s="1" customFormat="1" x14ac:dyDescent="0.25">
      <c r="B340" s="2"/>
      <c r="C340" s="2"/>
      <c r="D340" s="3"/>
      <c r="E340" s="4"/>
      <c r="F340" s="3"/>
      <c r="G340" s="5"/>
      <c r="H340" s="6"/>
      <c r="I340" s="6"/>
      <c r="J340" s="7"/>
      <c r="K340" s="6"/>
    </row>
    <row r="341" spans="2:11" s="1" customFormat="1" x14ac:dyDescent="0.25">
      <c r="B341" s="2"/>
      <c r="C341" s="2"/>
      <c r="D341" s="3"/>
      <c r="E341" s="4"/>
      <c r="F341" s="3"/>
      <c r="G341" s="5"/>
      <c r="H341" s="6"/>
      <c r="I341" s="6"/>
      <c r="J341" s="7"/>
      <c r="K341" s="6"/>
    </row>
    <row r="342" spans="2:11" s="1" customFormat="1" x14ac:dyDescent="0.25">
      <c r="B342" s="2"/>
      <c r="C342" s="2"/>
      <c r="D342" s="3"/>
      <c r="E342" s="4"/>
      <c r="F342" s="3"/>
      <c r="G342" s="5"/>
      <c r="H342" s="6"/>
      <c r="I342" s="6"/>
      <c r="J342" s="7"/>
      <c r="K342" s="6"/>
    </row>
    <row r="343" spans="2:11" s="1" customFormat="1" x14ac:dyDescent="0.25">
      <c r="B343" s="2"/>
      <c r="C343" s="2"/>
      <c r="D343" s="3"/>
      <c r="E343" s="4"/>
      <c r="F343" s="3"/>
      <c r="G343" s="5"/>
      <c r="H343" s="6"/>
      <c r="I343" s="6"/>
      <c r="J343" s="7"/>
      <c r="K343" s="6"/>
    </row>
    <row r="344" spans="2:11" s="1" customFormat="1" x14ac:dyDescent="0.25">
      <c r="B344" s="2"/>
      <c r="C344" s="2"/>
      <c r="D344" s="3"/>
      <c r="E344" s="4"/>
      <c r="F344" s="3"/>
      <c r="G344" s="5"/>
      <c r="H344" s="6"/>
      <c r="I344" s="6"/>
      <c r="J344" s="7"/>
      <c r="K344" s="6"/>
    </row>
    <row r="345" spans="2:11" s="1" customFormat="1" x14ac:dyDescent="0.25">
      <c r="B345" s="2"/>
      <c r="C345" s="2"/>
      <c r="D345" s="3"/>
      <c r="E345" s="4"/>
      <c r="F345" s="3"/>
      <c r="G345" s="5"/>
      <c r="H345" s="6"/>
      <c r="I345" s="6"/>
      <c r="J345" s="7"/>
      <c r="K345" s="6"/>
    </row>
    <row r="346" spans="2:11" s="1" customFormat="1" x14ac:dyDescent="0.25">
      <c r="B346" s="2"/>
      <c r="C346" s="2"/>
      <c r="D346" s="3"/>
      <c r="E346" s="4"/>
      <c r="F346" s="3"/>
      <c r="G346" s="5"/>
      <c r="H346" s="6"/>
      <c r="I346" s="6"/>
      <c r="J346" s="7"/>
      <c r="K346" s="6"/>
    </row>
    <row r="347" spans="2:11" s="1" customFormat="1" x14ac:dyDescent="0.25">
      <c r="B347" s="2"/>
      <c r="C347" s="2"/>
      <c r="D347" s="3"/>
      <c r="E347" s="4"/>
      <c r="F347" s="3"/>
      <c r="G347" s="5"/>
      <c r="H347" s="6"/>
      <c r="I347" s="6"/>
      <c r="J347" s="7"/>
      <c r="K347" s="6"/>
    </row>
    <row r="348" spans="2:11" s="1" customFormat="1" x14ac:dyDescent="0.25">
      <c r="B348" s="2"/>
      <c r="C348" s="2"/>
      <c r="D348" s="3"/>
      <c r="E348" s="4"/>
      <c r="F348" s="3"/>
      <c r="G348" s="5"/>
      <c r="H348" s="6"/>
      <c r="I348" s="6"/>
      <c r="J348" s="7"/>
      <c r="K348" s="6"/>
    </row>
    <row r="349" spans="2:11" s="1" customFormat="1" x14ac:dyDescent="0.25">
      <c r="B349" s="2"/>
      <c r="C349" s="2"/>
      <c r="D349" s="3"/>
      <c r="E349" s="4"/>
      <c r="F349" s="3"/>
      <c r="G349" s="5"/>
      <c r="H349" s="6"/>
      <c r="I349" s="6"/>
      <c r="J349" s="7"/>
      <c r="K349" s="6"/>
    </row>
    <row r="350" spans="2:11" x14ac:dyDescent="0.25">
      <c r="I350" s="6"/>
      <c r="J350" s="7"/>
      <c r="K350" s="6"/>
    </row>
    <row r="351" spans="2:11" x14ac:dyDescent="0.25">
      <c r="I351" s="6"/>
      <c r="J351" s="7"/>
      <c r="K351" s="6"/>
    </row>
    <row r="352" spans="2:11" x14ac:dyDescent="0.25">
      <c r="I352" s="6"/>
      <c r="J352" s="7"/>
      <c r="K352" s="6"/>
    </row>
    <row r="353" spans="9:11" x14ac:dyDescent="0.25">
      <c r="I353" s="6"/>
      <c r="J353" s="7"/>
      <c r="K353" s="6"/>
    </row>
    <row r="354" spans="9:11" x14ac:dyDescent="0.25">
      <c r="I354" s="6"/>
      <c r="J354" s="7"/>
      <c r="K354" s="6"/>
    </row>
  </sheetData>
  <mergeCells count="4">
    <mergeCell ref="B5:L5"/>
    <mergeCell ref="B6:L6"/>
    <mergeCell ref="B7:L7"/>
    <mergeCell ref="B28:H2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75" orientation="landscape" verticalDpi="0" r:id="rId1"/>
  <ignoredErrors>
    <ignoredError sqref="E16:E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A255-6B26-43F7-B365-342D5F4D7F42}">
  <dimension ref="A1:AW343"/>
  <sheetViews>
    <sheetView topLeftCell="A9" workbookViewId="0">
      <selection activeCell="D9" sqref="A1:XFD1048576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6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6.570312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79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49" s="1" customFormat="1" x14ac:dyDescent="0.25">
      <c r="B6" s="79" t="s">
        <v>1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49" s="1" customFormat="1" x14ac:dyDescent="0.25">
      <c r="B7" s="80" t="s">
        <v>97</v>
      </c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47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3" customFormat="1" ht="29.25" customHeight="1" x14ac:dyDescent="0.25">
      <c r="B11" s="28">
        <v>1</v>
      </c>
      <c r="C11" s="20" t="s">
        <v>112</v>
      </c>
      <c r="D11" s="21" t="s">
        <v>117</v>
      </c>
      <c r="E11" s="22">
        <v>3633812</v>
      </c>
      <c r="F11" s="47" t="s">
        <v>113</v>
      </c>
      <c r="G11" s="24">
        <v>46059</v>
      </c>
      <c r="H11" s="25" t="s">
        <v>118</v>
      </c>
      <c r="I11" s="26"/>
      <c r="J11" s="26">
        <v>91838.59</v>
      </c>
      <c r="K11" s="27"/>
      <c r="L11" s="27"/>
      <c r="M11" s="51">
        <f>SUM(I11:L11)</f>
        <v>91838.59</v>
      </c>
    </row>
    <row r="12" spans="1:49" s="3" customFormat="1" ht="39" customHeight="1" x14ac:dyDescent="0.25">
      <c r="B12" s="28">
        <v>1</v>
      </c>
      <c r="C12" s="20" t="s">
        <v>112</v>
      </c>
      <c r="D12" s="21" t="s">
        <v>117</v>
      </c>
      <c r="E12" s="22">
        <v>3633812</v>
      </c>
      <c r="F12" s="47" t="s">
        <v>113</v>
      </c>
      <c r="G12" s="24">
        <v>46099</v>
      </c>
      <c r="H12" s="25" t="s">
        <v>114</v>
      </c>
      <c r="I12" s="27">
        <v>303189.11</v>
      </c>
      <c r="J12" s="26"/>
      <c r="K12" s="26"/>
      <c r="L12" s="32"/>
      <c r="M12" s="48">
        <v>303189.11</v>
      </c>
    </row>
    <row r="13" spans="1:49" s="3" customFormat="1" ht="35.25" customHeight="1" x14ac:dyDescent="0.25">
      <c r="B13" s="28">
        <v>1</v>
      </c>
      <c r="C13" s="20" t="s">
        <v>112</v>
      </c>
      <c r="D13" s="21" t="s">
        <v>117</v>
      </c>
      <c r="E13" s="22">
        <v>3633847</v>
      </c>
      <c r="F13" s="47" t="s">
        <v>115</v>
      </c>
      <c r="G13" s="24">
        <v>46099</v>
      </c>
      <c r="H13" s="25" t="s">
        <v>116</v>
      </c>
      <c r="I13" s="27">
        <v>17400</v>
      </c>
      <c r="J13" s="26"/>
      <c r="K13" s="26"/>
      <c r="L13" s="32"/>
      <c r="M13" s="48">
        <v>17400</v>
      </c>
    </row>
    <row r="14" spans="1:49" s="3" customFormat="1" ht="35.25" customHeight="1" x14ac:dyDescent="0.25">
      <c r="B14" s="28">
        <v>1</v>
      </c>
      <c r="C14" s="20" t="s">
        <v>105</v>
      </c>
      <c r="D14" s="21" t="s">
        <v>106</v>
      </c>
      <c r="E14" s="22" t="s">
        <v>107</v>
      </c>
      <c r="F14" s="47" t="s">
        <v>108</v>
      </c>
      <c r="G14" s="24">
        <v>46102</v>
      </c>
      <c r="H14" s="25" t="s">
        <v>111</v>
      </c>
      <c r="I14" s="27">
        <v>448400</v>
      </c>
      <c r="J14" s="27"/>
      <c r="K14" s="26"/>
      <c r="L14" s="32"/>
      <c r="M14" s="48">
        <v>448400</v>
      </c>
    </row>
    <row r="15" spans="1:49" s="3" customFormat="1" ht="31.5" customHeight="1" x14ac:dyDescent="0.25">
      <c r="B15" s="28">
        <v>1</v>
      </c>
      <c r="C15" s="20" t="s">
        <v>98</v>
      </c>
      <c r="D15" s="21" t="s">
        <v>103</v>
      </c>
      <c r="E15" s="22" t="s">
        <v>99</v>
      </c>
      <c r="F15" s="47" t="s">
        <v>100</v>
      </c>
      <c r="G15" s="24">
        <v>46111</v>
      </c>
      <c r="H15" s="25" t="s">
        <v>110</v>
      </c>
      <c r="I15" s="27">
        <v>179773</v>
      </c>
      <c r="J15" s="26"/>
      <c r="K15" s="26"/>
      <c r="L15" s="32"/>
      <c r="M15" s="48">
        <v>179773</v>
      </c>
    </row>
    <row r="16" spans="1:49" s="3" customFormat="1" ht="39" customHeight="1" x14ac:dyDescent="0.25">
      <c r="B16" s="28">
        <v>1</v>
      </c>
      <c r="C16" s="20" t="s">
        <v>101</v>
      </c>
      <c r="D16" s="21" t="s">
        <v>102</v>
      </c>
      <c r="E16" s="22">
        <v>102</v>
      </c>
      <c r="F16" s="47" t="s">
        <v>104</v>
      </c>
      <c r="G16" s="24">
        <v>46111</v>
      </c>
      <c r="H16" s="25" t="s">
        <v>109</v>
      </c>
      <c r="I16" s="27">
        <v>96760</v>
      </c>
      <c r="J16" s="26"/>
      <c r="K16" s="26"/>
      <c r="L16" s="32"/>
      <c r="M16" s="48">
        <v>96760</v>
      </c>
    </row>
    <row r="17" spans="1:49" s="35" customFormat="1" ht="20.25" customHeight="1" x14ac:dyDescent="0.25">
      <c r="A17" s="3"/>
      <c r="B17" s="81"/>
      <c r="C17" s="82"/>
      <c r="D17" s="82"/>
      <c r="E17" s="82"/>
      <c r="F17" s="82"/>
      <c r="G17" s="82"/>
      <c r="H17" s="83"/>
      <c r="I17" s="33">
        <f>SUM(I10:I16)</f>
        <v>1045522.11</v>
      </c>
      <c r="J17" s="34">
        <f>SUM(J10:J16)</f>
        <v>91838.59</v>
      </c>
      <c r="K17" s="33">
        <f>SUM(K10:K16)</f>
        <v>0</v>
      </c>
      <c r="L17" s="34">
        <f>SUM(L10:L10)</f>
        <v>462692.16</v>
      </c>
      <c r="M17" s="34">
        <f>SUM(M10:M16)</f>
        <v>1600052.8599999999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s="3" customFormat="1" ht="20.25" customHeight="1" x14ac:dyDescent="0.25">
      <c r="B18" s="36"/>
      <c r="C18" s="36"/>
      <c r="D18" s="36"/>
      <c r="E18" s="36"/>
      <c r="F18" s="36"/>
      <c r="G18" s="36"/>
      <c r="H18" s="36"/>
      <c r="I18" s="37"/>
      <c r="J18" s="38"/>
      <c r="K18" s="37"/>
      <c r="L18" s="38"/>
      <c r="M18" s="38"/>
    </row>
    <row r="19" spans="1:49" s="3" customFormat="1" ht="20.25" customHeight="1" x14ac:dyDescent="0.25">
      <c r="B19" s="36"/>
      <c r="C19" s="36"/>
      <c r="D19" s="36"/>
      <c r="E19" s="36"/>
      <c r="F19" s="36"/>
      <c r="G19" s="36"/>
      <c r="H19" s="36"/>
      <c r="I19" s="37"/>
      <c r="J19" s="38"/>
      <c r="K19" s="37"/>
      <c r="L19" s="38"/>
      <c r="M19" s="38"/>
    </row>
    <row r="20" spans="1:49" s="1" customFormat="1" ht="14.25" customHeight="1" x14ac:dyDescent="0.25">
      <c r="C20" s="1" t="s">
        <v>25</v>
      </c>
      <c r="E20" s="3"/>
      <c r="G20" s="39"/>
    </row>
    <row r="21" spans="1:49" s="1" customFormat="1" ht="94.5" customHeight="1" x14ac:dyDescent="0.25">
      <c r="A21" s="2"/>
      <c r="B21" s="2"/>
      <c r="C21" s="3" t="s">
        <v>26</v>
      </c>
      <c r="D21" s="4"/>
      <c r="E21" s="3"/>
      <c r="F21" s="5"/>
      <c r="G21" s="7"/>
      <c r="J21" s="7"/>
    </row>
    <row r="22" spans="1:49" s="1" customFormat="1" ht="24" customHeight="1" x14ac:dyDescent="0.25">
      <c r="B22" s="2"/>
      <c r="C22" s="2"/>
      <c r="D22" s="3"/>
      <c r="E22" s="4"/>
      <c r="F22" s="3"/>
      <c r="G22" s="7"/>
      <c r="J22" s="7"/>
    </row>
    <row r="23" spans="1:49" s="1" customFormat="1" ht="19.5" customHeight="1" x14ac:dyDescent="0.25">
      <c r="B23" s="2"/>
      <c r="C23" s="2"/>
      <c r="F23" s="3"/>
      <c r="G23" s="7"/>
      <c r="J23" s="7"/>
    </row>
    <row r="24" spans="1:49" s="1" customFormat="1" ht="25.5" customHeight="1" x14ac:dyDescent="0.25">
      <c r="B24" s="2"/>
      <c r="C24" s="2"/>
      <c r="F24" s="3"/>
      <c r="G24" s="5"/>
      <c r="H24" s="6"/>
      <c r="J24" s="7"/>
    </row>
    <row r="25" spans="1:49" s="1" customFormat="1" x14ac:dyDescent="0.25">
      <c r="B25" s="2"/>
      <c r="C25" s="2"/>
      <c r="D25" s="3"/>
      <c r="E25" s="5"/>
      <c r="F25" s="6"/>
      <c r="G25" s="6"/>
      <c r="H25" s="7"/>
    </row>
    <row r="26" spans="1:49" s="1" customFormat="1" x14ac:dyDescent="0.25">
      <c r="B26" s="2"/>
      <c r="C26" s="2"/>
      <c r="D26" s="3"/>
      <c r="E26" s="5"/>
      <c r="F26" s="6"/>
      <c r="G26" s="6"/>
      <c r="H26" s="7"/>
    </row>
    <row r="27" spans="1:49" s="1" customFormat="1" x14ac:dyDescent="0.25">
      <c r="B27" s="2"/>
      <c r="C27" s="2"/>
      <c r="D27" s="3"/>
      <c r="E27" s="5"/>
      <c r="F27" s="6"/>
      <c r="G27" s="6"/>
      <c r="H27" s="7"/>
    </row>
    <row r="28" spans="1:49" s="1" customFormat="1" x14ac:dyDescent="0.25">
      <c r="B28" s="2"/>
      <c r="C28" s="2"/>
      <c r="D28" s="3"/>
      <c r="E28" s="5"/>
      <c r="F28" s="6"/>
      <c r="G28" s="6"/>
      <c r="H28" s="7"/>
    </row>
    <row r="29" spans="1:49" s="1" customFormat="1" x14ac:dyDescent="0.25">
      <c r="B29" s="2"/>
      <c r="C29" s="2"/>
      <c r="D29" s="3"/>
      <c r="E29" s="5"/>
      <c r="F29" s="6"/>
      <c r="G29" s="6"/>
      <c r="H29" s="7"/>
    </row>
    <row r="30" spans="1:49" s="1" customFormat="1" x14ac:dyDescent="0.25">
      <c r="B30" s="2"/>
      <c r="C30" s="2"/>
      <c r="D30" s="3"/>
      <c r="E30" s="5"/>
      <c r="F30" s="6"/>
      <c r="G30" s="6"/>
      <c r="H30" s="7"/>
    </row>
    <row r="31" spans="1:49" s="1" customFormat="1" x14ac:dyDescent="0.25">
      <c r="B31" s="2"/>
      <c r="C31" s="2"/>
      <c r="D31" s="3"/>
      <c r="E31" s="5"/>
      <c r="F31" s="6"/>
      <c r="G31" s="6"/>
      <c r="H31" s="7"/>
    </row>
    <row r="32" spans="1:49" s="1" customFormat="1" x14ac:dyDescent="0.25">
      <c r="B32" s="2"/>
      <c r="C32" s="2"/>
      <c r="D32" s="3"/>
      <c r="E32" s="5"/>
      <c r="F32" s="6"/>
      <c r="G32" s="6"/>
      <c r="H32" s="7"/>
    </row>
    <row r="33" spans="2:9" s="1" customFormat="1" x14ac:dyDescent="0.25">
      <c r="B33" s="2"/>
      <c r="C33" s="2"/>
      <c r="D33" s="3"/>
      <c r="E33" s="5"/>
      <c r="F33" s="6"/>
      <c r="G33" s="6"/>
      <c r="H33" s="7"/>
    </row>
    <row r="34" spans="2:9" s="1" customFormat="1" x14ac:dyDescent="0.25">
      <c r="B34" s="2"/>
      <c r="C34" s="2"/>
      <c r="D34" s="3"/>
      <c r="E34" s="5"/>
      <c r="F34" s="6"/>
      <c r="G34" s="6"/>
      <c r="H34" s="7"/>
    </row>
    <row r="35" spans="2:9" s="1" customFormat="1" x14ac:dyDescent="0.25">
      <c r="B35" s="2"/>
      <c r="C35" s="2"/>
      <c r="D35" s="3"/>
      <c r="E35" s="5"/>
      <c r="F35" s="6"/>
      <c r="G35" s="6"/>
      <c r="H35" s="7"/>
      <c r="I35" s="6"/>
    </row>
    <row r="36" spans="2:9" s="1" customFormat="1" x14ac:dyDescent="0.25">
      <c r="B36" s="2"/>
      <c r="C36" s="2"/>
      <c r="D36" s="3"/>
      <c r="E36" s="5"/>
      <c r="F36" s="6"/>
      <c r="G36" s="6"/>
      <c r="H36" s="7"/>
      <c r="I36" s="6"/>
    </row>
    <row r="37" spans="2:9" s="1" customFormat="1" x14ac:dyDescent="0.25">
      <c r="B37" s="2"/>
      <c r="C37" s="2"/>
      <c r="D37" s="3"/>
      <c r="E37" s="5"/>
      <c r="F37" s="6"/>
      <c r="G37" s="6"/>
      <c r="H37" s="7"/>
      <c r="I37" s="6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4"/>
      <c r="F53" s="3"/>
      <c r="G53" s="5"/>
      <c r="H53" s="6"/>
      <c r="I53" s="6"/>
      <c r="J53" s="7"/>
      <c r="K53" s="6"/>
    </row>
    <row r="54" spans="2:11" s="1" customFormat="1" x14ac:dyDescent="0.25">
      <c r="B54" s="2"/>
      <c r="C54" s="2"/>
      <c r="D54" s="3"/>
      <c r="E54" s="4"/>
      <c r="F54" s="3"/>
      <c r="G54" s="5"/>
      <c r="H54" s="6"/>
      <c r="I54" s="6"/>
      <c r="J54" s="7"/>
      <c r="K54" s="6"/>
    </row>
    <row r="55" spans="2:11" s="1" customFormat="1" x14ac:dyDescent="0.25">
      <c r="B55" s="2"/>
      <c r="C55" s="2"/>
      <c r="D55" s="3"/>
      <c r="E55" s="4"/>
      <c r="F55" s="3"/>
      <c r="G55" s="5"/>
      <c r="H55" s="6"/>
      <c r="I55" s="6"/>
      <c r="J55" s="7"/>
      <c r="K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x14ac:dyDescent="0.25">
      <c r="I339" s="6"/>
      <c r="J339" s="7"/>
      <c r="K339" s="6"/>
    </row>
    <row r="340" spans="2:11" x14ac:dyDescent="0.25">
      <c r="I340" s="6"/>
      <c r="J340" s="7"/>
      <c r="K340" s="6"/>
    </row>
    <row r="341" spans="2:11" x14ac:dyDescent="0.25">
      <c r="I341" s="6"/>
      <c r="J341" s="7"/>
      <c r="K341" s="6"/>
    </row>
    <row r="342" spans="2:11" x14ac:dyDescent="0.25">
      <c r="I342" s="6"/>
      <c r="J342" s="7"/>
      <c r="K342" s="6"/>
    </row>
    <row r="343" spans="2:11" x14ac:dyDescent="0.25">
      <c r="I343" s="6"/>
      <c r="J343" s="7"/>
      <c r="K343" s="6"/>
    </row>
  </sheetData>
  <mergeCells count="4">
    <mergeCell ref="B5:L5"/>
    <mergeCell ref="B6:L6"/>
    <mergeCell ref="B7:L7"/>
    <mergeCell ref="B17:H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1358-69DF-4B1E-A25B-E21D716E4BFE}">
  <dimension ref="A1:AW338"/>
  <sheetViews>
    <sheetView topLeftCell="B1" workbookViewId="0">
      <selection activeCell="B1" sqref="A1:XFD1048576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6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6.570312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79" t="s">
        <v>0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49" s="1" customFormat="1" x14ac:dyDescent="0.25">
      <c r="B6" s="79" t="s">
        <v>1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49" s="1" customFormat="1" x14ac:dyDescent="0.25">
      <c r="B7" s="80" t="s">
        <v>122</v>
      </c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47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9" customFormat="1" ht="41.25" customHeight="1" x14ac:dyDescent="0.25">
      <c r="B11" s="52">
        <v>1</v>
      </c>
      <c r="C11" s="53">
        <v>101863706</v>
      </c>
      <c r="D11" s="54" t="s">
        <v>119</v>
      </c>
      <c r="E11" s="55">
        <v>19041</v>
      </c>
      <c r="F11" s="56" t="s">
        <v>120</v>
      </c>
      <c r="G11" s="57">
        <v>46136</v>
      </c>
      <c r="H11" s="58" t="s">
        <v>121</v>
      </c>
      <c r="I11" s="59">
        <v>5451.6</v>
      </c>
      <c r="J11" s="59"/>
      <c r="K11" s="59"/>
      <c r="M11" s="59">
        <v>5451.6</v>
      </c>
    </row>
    <row r="12" spans="1:49" s="35" customFormat="1" ht="20.25" customHeight="1" x14ac:dyDescent="0.25">
      <c r="A12" s="3"/>
      <c r="B12" s="81"/>
      <c r="C12" s="82"/>
      <c r="D12" s="82"/>
      <c r="E12" s="82"/>
      <c r="F12" s="82"/>
      <c r="G12" s="82"/>
      <c r="H12" s="83"/>
      <c r="I12" s="33">
        <f>SUM(I10:I11)</f>
        <v>5451.6</v>
      </c>
      <c r="J12" s="34">
        <f>SUM(J10:J11)</f>
        <v>0</v>
      </c>
      <c r="K12" s="33">
        <f>SUM(K10:K11)</f>
        <v>0</v>
      </c>
      <c r="L12" s="34">
        <f>SUM(L10:L10)</f>
        <v>462692.16</v>
      </c>
      <c r="M12" s="34">
        <f>SUM(M10:M11)</f>
        <v>468143.75999999995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s="3" customFormat="1" ht="20.25" customHeight="1" x14ac:dyDescent="0.25">
      <c r="B13" s="36"/>
      <c r="C13" s="36"/>
      <c r="D13" s="36"/>
      <c r="E13" s="36"/>
      <c r="F13" s="36"/>
      <c r="G13" s="36"/>
      <c r="H13" s="36"/>
      <c r="I13" s="37"/>
      <c r="J13" s="38"/>
      <c r="K13" s="37"/>
      <c r="L13" s="38"/>
      <c r="M13" s="38"/>
    </row>
    <row r="14" spans="1:49" s="3" customFormat="1" ht="20.25" customHeight="1" x14ac:dyDescent="0.25">
      <c r="B14" s="36"/>
      <c r="C14" s="36"/>
      <c r="D14" s="36"/>
      <c r="E14" s="36"/>
      <c r="F14" s="36"/>
      <c r="G14" s="36"/>
      <c r="H14" s="36"/>
      <c r="I14" s="37"/>
      <c r="J14" s="38"/>
      <c r="K14" s="37"/>
      <c r="L14" s="38"/>
      <c r="M14" s="38"/>
    </row>
    <row r="15" spans="1:49" s="1" customFormat="1" ht="14.25" customHeight="1" x14ac:dyDescent="0.25">
      <c r="C15" s="1" t="s">
        <v>25</v>
      </c>
      <c r="E15" s="3"/>
      <c r="G15" s="39"/>
    </row>
    <row r="16" spans="1:49" s="1" customFormat="1" ht="94.5" customHeight="1" x14ac:dyDescent="0.25">
      <c r="A16" s="2"/>
      <c r="B16" s="2"/>
      <c r="C16" s="3" t="s">
        <v>26</v>
      </c>
      <c r="D16" s="4"/>
      <c r="E16" s="3"/>
      <c r="F16" s="5"/>
      <c r="G16" s="7"/>
      <c r="J16" s="7"/>
    </row>
    <row r="17" spans="2:10" s="1" customFormat="1" ht="24" customHeight="1" x14ac:dyDescent="0.25">
      <c r="B17" s="2"/>
      <c r="C17" s="2"/>
      <c r="D17" s="3"/>
      <c r="E17" s="4"/>
      <c r="F17" s="3"/>
      <c r="G17" s="7"/>
      <c r="J17" s="7"/>
    </row>
    <row r="18" spans="2:10" s="1" customFormat="1" ht="19.5" customHeight="1" x14ac:dyDescent="0.25">
      <c r="B18" s="2"/>
      <c r="C18" s="2"/>
      <c r="F18" s="3"/>
      <c r="G18" s="7"/>
      <c r="J18" s="7"/>
    </row>
    <row r="19" spans="2:10" s="1" customFormat="1" ht="25.5" customHeight="1" x14ac:dyDescent="0.25">
      <c r="B19" s="2"/>
      <c r="C19" s="2"/>
      <c r="F19" s="3"/>
      <c r="G19" s="5"/>
      <c r="H19" s="6"/>
      <c r="J19" s="7"/>
    </row>
    <row r="20" spans="2:10" s="1" customFormat="1" x14ac:dyDescent="0.25">
      <c r="B20" s="2"/>
      <c r="C20" s="2"/>
      <c r="D20" s="3"/>
      <c r="E20" s="5"/>
      <c r="F20" s="6"/>
      <c r="G20" s="6"/>
      <c r="H20" s="7"/>
    </row>
    <row r="21" spans="2:10" s="1" customFormat="1" x14ac:dyDescent="0.25">
      <c r="B21" s="2"/>
      <c r="C21" s="2"/>
      <c r="D21" s="3"/>
      <c r="E21" s="5"/>
      <c r="F21" s="6"/>
      <c r="G21" s="6"/>
      <c r="H21" s="7"/>
    </row>
    <row r="22" spans="2:10" s="1" customFormat="1" x14ac:dyDescent="0.25">
      <c r="B22" s="2"/>
      <c r="C22" s="2"/>
      <c r="D22" s="3"/>
      <c r="E22" s="5"/>
      <c r="F22" s="6"/>
      <c r="G22" s="6"/>
      <c r="H22" s="7"/>
    </row>
    <row r="23" spans="2:10" s="1" customFormat="1" x14ac:dyDescent="0.25">
      <c r="B23" s="2"/>
      <c r="C23" s="2"/>
      <c r="D23" s="3"/>
      <c r="E23" s="5"/>
      <c r="F23" s="6"/>
      <c r="G23" s="6"/>
      <c r="H23" s="7"/>
    </row>
    <row r="24" spans="2:10" s="1" customFormat="1" x14ac:dyDescent="0.25">
      <c r="B24" s="2"/>
      <c r="C24" s="2"/>
      <c r="D24" s="3"/>
      <c r="E24" s="5"/>
      <c r="F24" s="6"/>
      <c r="G24" s="6"/>
      <c r="H24" s="7"/>
    </row>
    <row r="25" spans="2:10" s="1" customFormat="1" x14ac:dyDescent="0.25">
      <c r="B25" s="2"/>
      <c r="C25" s="2"/>
      <c r="D25" s="3"/>
      <c r="E25" s="5"/>
      <c r="F25" s="6"/>
      <c r="G25" s="6"/>
      <c r="H25" s="7"/>
    </row>
    <row r="26" spans="2:10" s="1" customFormat="1" x14ac:dyDescent="0.25">
      <c r="B26" s="2"/>
      <c r="C26" s="2"/>
      <c r="D26" s="3"/>
      <c r="E26" s="5"/>
      <c r="F26" s="6"/>
      <c r="G26" s="6"/>
      <c r="H26" s="7"/>
    </row>
    <row r="27" spans="2:10" s="1" customFormat="1" x14ac:dyDescent="0.25">
      <c r="B27" s="2"/>
      <c r="C27" s="2"/>
      <c r="D27" s="3"/>
      <c r="E27" s="5"/>
      <c r="F27" s="6"/>
      <c r="G27" s="6"/>
      <c r="H27" s="7"/>
    </row>
    <row r="28" spans="2:10" s="1" customFormat="1" x14ac:dyDescent="0.25">
      <c r="B28" s="2"/>
      <c r="C28" s="2"/>
      <c r="D28" s="3"/>
      <c r="E28" s="5"/>
      <c r="F28" s="6"/>
      <c r="G28" s="6"/>
      <c r="H28" s="7"/>
    </row>
    <row r="29" spans="2:10" s="1" customFormat="1" x14ac:dyDescent="0.25">
      <c r="B29" s="2"/>
      <c r="C29" s="2"/>
      <c r="D29" s="3"/>
      <c r="E29" s="5"/>
      <c r="F29" s="6"/>
      <c r="G29" s="6"/>
      <c r="H29" s="7"/>
    </row>
    <row r="30" spans="2:10" s="1" customFormat="1" x14ac:dyDescent="0.25">
      <c r="B30" s="2"/>
      <c r="C30" s="2"/>
      <c r="D30" s="3"/>
      <c r="E30" s="5"/>
      <c r="F30" s="6"/>
      <c r="G30" s="6"/>
      <c r="H30" s="7"/>
      <c r="I30" s="6"/>
    </row>
    <row r="31" spans="2:10" s="1" customFormat="1" x14ac:dyDescent="0.25">
      <c r="B31" s="2"/>
      <c r="C31" s="2"/>
      <c r="D31" s="3"/>
      <c r="E31" s="5"/>
      <c r="F31" s="6"/>
      <c r="G31" s="6"/>
      <c r="H31" s="7"/>
      <c r="I31" s="6"/>
    </row>
    <row r="32" spans="2:10" s="1" customFormat="1" x14ac:dyDescent="0.25">
      <c r="B32" s="2"/>
      <c r="C32" s="2"/>
      <c r="D32" s="3"/>
      <c r="E32" s="5"/>
      <c r="F32" s="6"/>
      <c r="G32" s="6"/>
      <c r="H32" s="7"/>
      <c r="I32" s="6"/>
    </row>
    <row r="33" spans="2:11" s="1" customFormat="1" x14ac:dyDescent="0.25">
      <c r="B33" s="2"/>
      <c r="C33" s="2"/>
      <c r="D33" s="3"/>
      <c r="E33" s="5"/>
      <c r="F33" s="6"/>
      <c r="G33" s="6"/>
      <c r="H33" s="7"/>
      <c r="I33" s="6"/>
    </row>
    <row r="34" spans="2:11" s="1" customFormat="1" x14ac:dyDescent="0.25">
      <c r="B34" s="2"/>
      <c r="C34" s="2"/>
      <c r="D34" s="3"/>
      <c r="E34" s="5"/>
      <c r="F34" s="6"/>
      <c r="G34" s="6"/>
      <c r="H34" s="7"/>
      <c r="I34" s="6"/>
    </row>
    <row r="35" spans="2:11" s="1" customFormat="1" x14ac:dyDescent="0.25">
      <c r="B35" s="2"/>
      <c r="C35" s="2"/>
      <c r="D35" s="3"/>
      <c r="E35" s="5"/>
      <c r="F35" s="6"/>
      <c r="G35" s="6"/>
      <c r="H35" s="7"/>
      <c r="I35" s="6"/>
    </row>
    <row r="36" spans="2:11" s="1" customFormat="1" x14ac:dyDescent="0.25">
      <c r="B36" s="2"/>
      <c r="C36" s="2"/>
      <c r="D36" s="3"/>
      <c r="E36" s="5"/>
      <c r="F36" s="6"/>
      <c r="G36" s="6"/>
      <c r="H36" s="7"/>
      <c r="I36" s="6"/>
    </row>
    <row r="37" spans="2:11" s="1" customFormat="1" x14ac:dyDescent="0.25">
      <c r="B37" s="2"/>
      <c r="C37" s="2"/>
      <c r="D37" s="3"/>
      <c r="E37" s="5"/>
      <c r="F37" s="6"/>
      <c r="G37" s="6"/>
      <c r="H37" s="7"/>
      <c r="I37" s="6"/>
    </row>
    <row r="38" spans="2:11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11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11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11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11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11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11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11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11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11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11" s="1" customFormat="1" x14ac:dyDescent="0.25">
      <c r="B48" s="2"/>
      <c r="C48" s="2"/>
      <c r="D48" s="3"/>
      <c r="E48" s="4"/>
      <c r="F48" s="3"/>
      <c r="G48" s="5"/>
      <c r="H48" s="6"/>
      <c r="I48" s="6"/>
      <c r="J48" s="7"/>
      <c r="K48" s="6"/>
    </row>
    <row r="49" spans="2:11" s="1" customFormat="1" x14ac:dyDescent="0.25">
      <c r="B49" s="2"/>
      <c r="C49" s="2"/>
      <c r="D49" s="3"/>
      <c r="E49" s="4"/>
      <c r="F49" s="3"/>
      <c r="G49" s="5"/>
      <c r="H49" s="6"/>
      <c r="I49" s="6"/>
      <c r="J49" s="7"/>
      <c r="K49" s="6"/>
    </row>
    <row r="50" spans="2:11" s="1" customFormat="1" x14ac:dyDescent="0.25">
      <c r="B50" s="2"/>
      <c r="C50" s="2"/>
      <c r="D50" s="3"/>
      <c r="E50" s="4"/>
      <c r="F50" s="3"/>
      <c r="G50" s="5"/>
      <c r="H50" s="6"/>
      <c r="I50" s="6"/>
      <c r="J50" s="7"/>
      <c r="K50" s="6"/>
    </row>
    <row r="51" spans="2:11" s="1" customFormat="1" x14ac:dyDescent="0.25">
      <c r="B51" s="2"/>
      <c r="C51" s="2"/>
      <c r="D51" s="3"/>
      <c r="E51" s="4"/>
      <c r="F51" s="3"/>
      <c r="G51" s="5"/>
      <c r="H51" s="6"/>
      <c r="I51" s="6"/>
      <c r="J51" s="7"/>
      <c r="K51" s="6"/>
    </row>
    <row r="52" spans="2:11" s="1" customFormat="1" x14ac:dyDescent="0.25">
      <c r="B52" s="2"/>
      <c r="C52" s="2"/>
      <c r="D52" s="3"/>
      <c r="E52" s="4"/>
      <c r="F52" s="3"/>
      <c r="G52" s="5"/>
      <c r="H52" s="6"/>
      <c r="I52" s="6"/>
      <c r="J52" s="7"/>
      <c r="K52" s="6"/>
    </row>
    <row r="53" spans="2:11" s="1" customFormat="1" x14ac:dyDescent="0.25">
      <c r="B53" s="2"/>
      <c r="C53" s="2"/>
      <c r="D53" s="3"/>
      <c r="E53" s="4"/>
      <c r="F53" s="3"/>
      <c r="G53" s="5"/>
      <c r="H53" s="6"/>
      <c r="I53" s="6"/>
      <c r="J53" s="7"/>
      <c r="K53" s="6"/>
    </row>
    <row r="54" spans="2:11" s="1" customFormat="1" x14ac:dyDescent="0.25">
      <c r="B54" s="2"/>
      <c r="C54" s="2"/>
      <c r="D54" s="3"/>
      <c r="E54" s="4"/>
      <c r="F54" s="3"/>
      <c r="G54" s="5"/>
      <c r="H54" s="6"/>
      <c r="I54" s="6"/>
      <c r="J54" s="7"/>
      <c r="K54" s="6"/>
    </row>
    <row r="55" spans="2:11" s="1" customFormat="1" x14ac:dyDescent="0.25">
      <c r="B55" s="2"/>
      <c r="C55" s="2"/>
      <c r="D55" s="3"/>
      <c r="E55" s="4"/>
      <c r="F55" s="3"/>
      <c r="G55" s="5"/>
      <c r="H55" s="6"/>
      <c r="I55" s="6"/>
      <c r="J55" s="7"/>
      <c r="K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x14ac:dyDescent="0.25">
      <c r="I334" s="6"/>
      <c r="J334" s="7"/>
      <c r="K334" s="6"/>
    </row>
    <row r="335" spans="2:11" x14ac:dyDescent="0.25">
      <c r="I335" s="6"/>
      <c r="J335" s="7"/>
      <c r="K335" s="6"/>
    </row>
    <row r="336" spans="2:11" x14ac:dyDescent="0.25">
      <c r="I336" s="6"/>
      <c r="J336" s="7"/>
      <c r="K336" s="6"/>
    </row>
    <row r="337" spans="9:11" x14ac:dyDescent="0.25">
      <c r="I337" s="6"/>
      <c r="J337" s="7"/>
      <c r="K337" s="6"/>
    </row>
    <row r="338" spans="9:11" x14ac:dyDescent="0.25">
      <c r="I338" s="6"/>
      <c r="J338" s="7"/>
      <c r="K338" s="6"/>
    </row>
  </sheetData>
  <mergeCells count="4">
    <mergeCell ref="B5:L5"/>
    <mergeCell ref="B6:L6"/>
    <mergeCell ref="B7:L7"/>
    <mergeCell ref="B12:H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1370-C50A-4649-BC00-672AC10876B4}">
  <dimension ref="A1:AW344"/>
  <sheetViews>
    <sheetView tabSelected="1" workbookViewId="0">
      <selection activeCell="G22" sqref="G22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8.85546875" style="35" customWidth="1"/>
    <col min="5" max="5" width="13" style="41" customWidth="1"/>
    <col min="6" max="6" width="16.7109375" style="35" customWidth="1"/>
    <col min="7" max="7" width="11.7109375" style="42" customWidth="1"/>
    <col min="8" max="8" width="50.710937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49" s="1" customFormat="1" x14ac:dyDescent="0.25">
      <c r="B4" s="79" t="s">
        <v>1</v>
      </c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49" s="1" customFormat="1" x14ac:dyDescent="0.25">
      <c r="B5" s="80" t="s">
        <v>123</v>
      </c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49" s="1" customFormat="1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49" s="18" customFormat="1" ht="39.75" customHeight="1" x14ac:dyDescent="0.25">
      <c r="A7" s="9"/>
      <c r="B7" s="10" t="s">
        <v>2</v>
      </c>
      <c r="C7" s="11" t="s">
        <v>3</v>
      </c>
      <c r="D7" s="12" t="s">
        <v>4</v>
      </c>
      <c r="E7" s="13" t="s">
        <v>5</v>
      </c>
      <c r="F7" s="14" t="s">
        <v>6</v>
      </c>
      <c r="G7" s="15" t="s">
        <v>7</v>
      </c>
      <c r="H7" s="12" t="s">
        <v>8</v>
      </c>
      <c r="I7" s="16" t="s">
        <v>9</v>
      </c>
      <c r="J7" s="16" t="s">
        <v>10</v>
      </c>
      <c r="K7" s="17" t="s">
        <v>11</v>
      </c>
      <c r="L7" s="17" t="s">
        <v>12</v>
      </c>
      <c r="M7" s="16" t="s">
        <v>13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s="3" customFormat="1" ht="30.75" customHeight="1" x14ac:dyDescent="0.25">
      <c r="B8" s="19">
        <v>1</v>
      </c>
      <c r="C8" s="20" t="s">
        <v>14</v>
      </c>
      <c r="D8" s="78" t="s">
        <v>15</v>
      </c>
      <c r="E8" s="22">
        <v>795</v>
      </c>
      <c r="F8" s="23" t="s">
        <v>16</v>
      </c>
      <c r="G8" s="24">
        <v>44054</v>
      </c>
      <c r="H8" s="87" t="s">
        <v>17</v>
      </c>
      <c r="I8" s="26"/>
      <c r="J8" s="26"/>
      <c r="K8" s="27"/>
      <c r="L8" s="27">
        <v>462692.16</v>
      </c>
      <c r="M8" s="27">
        <f>I8+J8+K8+L8</f>
        <v>462692.16</v>
      </c>
    </row>
    <row r="9" spans="1:49" s="18" customFormat="1" ht="30.75" customHeight="1" x14ac:dyDescent="0.25">
      <c r="A9" s="9"/>
      <c r="B9" s="19">
        <v>2</v>
      </c>
      <c r="C9" s="62" t="s">
        <v>133</v>
      </c>
      <c r="D9" s="63" t="s">
        <v>134</v>
      </c>
      <c r="E9" s="64">
        <v>1782313</v>
      </c>
      <c r="F9" s="65" t="s">
        <v>149</v>
      </c>
      <c r="G9" s="84">
        <v>46150</v>
      </c>
      <c r="H9" s="88" t="s">
        <v>150</v>
      </c>
      <c r="I9" s="59">
        <v>1800</v>
      </c>
      <c r="J9" s="59"/>
      <c r="K9" s="59"/>
      <c r="L9" s="60"/>
      <c r="M9" s="61">
        <f>SUM(I9:L9)</f>
        <v>1800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9" s="18" customFormat="1" ht="30.75" customHeight="1" x14ac:dyDescent="0.25">
      <c r="A10" s="9"/>
      <c r="B10" s="19">
        <v>3</v>
      </c>
      <c r="C10" s="62" t="s">
        <v>133</v>
      </c>
      <c r="D10" s="63" t="s">
        <v>134</v>
      </c>
      <c r="E10" s="64">
        <v>1782314</v>
      </c>
      <c r="F10" s="65" t="s">
        <v>135</v>
      </c>
      <c r="G10" s="84">
        <v>46150</v>
      </c>
      <c r="H10" s="88" t="s">
        <v>136</v>
      </c>
      <c r="I10" s="59">
        <v>1450</v>
      </c>
      <c r="J10" s="59"/>
      <c r="K10" s="59"/>
      <c r="L10" s="60"/>
      <c r="M10" s="61">
        <f>SUM(I10:L10)</f>
        <v>1450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9" s="9" customFormat="1" ht="30.75" customHeight="1" x14ac:dyDescent="0.25">
      <c r="B11" s="19">
        <v>4</v>
      </c>
      <c r="C11" s="62">
        <v>101526513</v>
      </c>
      <c r="D11" s="63" t="s">
        <v>124</v>
      </c>
      <c r="E11" s="64">
        <v>291958</v>
      </c>
      <c r="F11" s="65" t="s">
        <v>125</v>
      </c>
      <c r="G11" s="85">
        <v>46156</v>
      </c>
      <c r="H11" s="88" t="s">
        <v>126</v>
      </c>
      <c r="I11" s="59">
        <v>29640</v>
      </c>
      <c r="J11" s="59"/>
      <c r="K11" s="59"/>
      <c r="L11" s="60"/>
      <c r="M11" s="61">
        <f t="shared" ref="M11:M17" si="0">SUM(I11:L11)</f>
        <v>29640</v>
      </c>
    </row>
    <row r="12" spans="1:49" s="9" customFormat="1" ht="30.75" customHeight="1" x14ac:dyDescent="0.25">
      <c r="B12" s="19">
        <v>5</v>
      </c>
      <c r="C12" s="62" t="s">
        <v>155</v>
      </c>
      <c r="D12" s="63" t="s">
        <v>127</v>
      </c>
      <c r="E12" s="64">
        <v>20193306</v>
      </c>
      <c r="F12" s="65" t="s">
        <v>128</v>
      </c>
      <c r="G12" s="84">
        <v>46160</v>
      </c>
      <c r="H12" s="88" t="s">
        <v>148</v>
      </c>
      <c r="I12" s="59">
        <v>29262</v>
      </c>
      <c r="J12" s="59"/>
      <c r="K12" s="59"/>
      <c r="L12" s="60"/>
      <c r="M12" s="61">
        <f t="shared" si="0"/>
        <v>29262</v>
      </c>
    </row>
    <row r="13" spans="1:49" s="18" customFormat="1" ht="30.75" customHeight="1" x14ac:dyDescent="0.25">
      <c r="A13" s="9"/>
      <c r="B13" s="19">
        <v>6</v>
      </c>
      <c r="C13" s="62" t="s">
        <v>133</v>
      </c>
      <c r="D13" s="63" t="s">
        <v>134</v>
      </c>
      <c r="E13" s="64">
        <v>1786292</v>
      </c>
      <c r="F13" s="65" t="s">
        <v>137</v>
      </c>
      <c r="G13" s="84">
        <v>46160</v>
      </c>
      <c r="H13" s="88" t="s">
        <v>138</v>
      </c>
      <c r="I13" s="59">
        <v>3250</v>
      </c>
      <c r="J13" s="59"/>
      <c r="K13" s="59"/>
      <c r="L13" s="60"/>
      <c r="M13" s="61">
        <f t="shared" si="0"/>
        <v>3250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9" s="9" customFormat="1" ht="30.75" customHeight="1" x14ac:dyDescent="0.25">
      <c r="B14" s="19">
        <v>7</v>
      </c>
      <c r="C14" s="62" t="s">
        <v>129</v>
      </c>
      <c r="D14" s="63" t="s">
        <v>130</v>
      </c>
      <c r="E14" s="64">
        <v>684</v>
      </c>
      <c r="F14" s="65" t="s">
        <v>131</v>
      </c>
      <c r="G14" s="84">
        <v>46162</v>
      </c>
      <c r="H14" s="88" t="s">
        <v>132</v>
      </c>
      <c r="I14" s="59">
        <v>92500.2</v>
      </c>
      <c r="J14" s="59"/>
      <c r="K14" s="59"/>
      <c r="L14" s="60"/>
      <c r="M14" s="61">
        <f t="shared" si="0"/>
        <v>92500.2</v>
      </c>
    </row>
    <row r="15" spans="1:49" s="9" customFormat="1" ht="30.75" customHeight="1" x14ac:dyDescent="0.25">
      <c r="B15" s="19">
        <v>8</v>
      </c>
      <c r="C15" s="62" t="s">
        <v>151</v>
      </c>
      <c r="D15" s="63" t="s">
        <v>152</v>
      </c>
      <c r="E15" s="64">
        <v>9085</v>
      </c>
      <c r="F15" s="65" t="s">
        <v>153</v>
      </c>
      <c r="G15" s="84">
        <v>46163</v>
      </c>
      <c r="H15" s="88" t="s">
        <v>154</v>
      </c>
      <c r="I15" s="59">
        <v>661585.5</v>
      </c>
      <c r="J15" s="59"/>
      <c r="K15" s="59"/>
      <c r="L15" s="60"/>
      <c r="M15" s="61">
        <f t="shared" si="0"/>
        <v>661585.5</v>
      </c>
    </row>
    <row r="16" spans="1:49" s="18" customFormat="1" ht="30.75" customHeight="1" x14ac:dyDescent="0.25">
      <c r="A16" s="9"/>
      <c r="B16" s="19">
        <v>9</v>
      </c>
      <c r="C16" s="62" t="s">
        <v>133</v>
      </c>
      <c r="D16" s="63" t="s">
        <v>134</v>
      </c>
      <c r="E16" s="64">
        <v>1788610</v>
      </c>
      <c r="F16" s="65" t="s">
        <v>139</v>
      </c>
      <c r="G16" s="84">
        <v>46167</v>
      </c>
      <c r="H16" s="88" t="s">
        <v>138</v>
      </c>
      <c r="I16" s="59">
        <v>3250</v>
      </c>
      <c r="J16" s="59"/>
      <c r="K16" s="59"/>
      <c r="L16" s="60"/>
      <c r="M16" s="61">
        <f t="shared" si="0"/>
        <v>3250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13" s="9" customFormat="1" ht="30.75" customHeight="1" x14ac:dyDescent="0.25">
      <c r="B17" s="19">
        <v>10</v>
      </c>
      <c r="C17" s="66" t="s">
        <v>140</v>
      </c>
      <c r="D17" s="58" t="s">
        <v>141</v>
      </c>
      <c r="E17" s="55">
        <v>15</v>
      </c>
      <c r="F17" s="67" t="s">
        <v>142</v>
      </c>
      <c r="G17" s="86">
        <v>46167</v>
      </c>
      <c r="H17" s="54" t="s">
        <v>143</v>
      </c>
      <c r="I17" s="68">
        <v>17700</v>
      </c>
      <c r="J17" s="68"/>
      <c r="K17" s="68"/>
      <c r="L17" s="60"/>
      <c r="M17" s="61">
        <f t="shared" si="0"/>
        <v>17700</v>
      </c>
    </row>
    <row r="18" spans="1:13" s="9" customFormat="1" ht="30.75" customHeight="1" x14ac:dyDescent="0.25">
      <c r="B18" s="19">
        <v>11</v>
      </c>
      <c r="C18" s="66" t="s">
        <v>144</v>
      </c>
      <c r="D18" s="58" t="s">
        <v>145</v>
      </c>
      <c r="E18" s="55">
        <v>141</v>
      </c>
      <c r="F18" s="67" t="s">
        <v>146</v>
      </c>
      <c r="G18" s="86">
        <v>46170</v>
      </c>
      <c r="H18" s="54" t="s">
        <v>147</v>
      </c>
      <c r="I18" s="68">
        <v>50504</v>
      </c>
      <c r="J18" s="68"/>
      <c r="K18" s="68"/>
      <c r="L18" s="60"/>
      <c r="M18" s="61">
        <f>SUM(I18:L18)</f>
        <v>50504</v>
      </c>
    </row>
    <row r="19" spans="1:13" s="9" customFormat="1" ht="21.75" customHeight="1" thickBot="1" x14ac:dyDescent="0.3">
      <c r="B19" s="69"/>
      <c r="C19" s="70"/>
      <c r="D19" s="71"/>
      <c r="E19" s="72"/>
      <c r="F19" s="73"/>
      <c r="G19" s="74"/>
      <c r="H19" s="71"/>
      <c r="I19" s="77">
        <f>SUM(I8:I18)</f>
        <v>890941.7</v>
      </c>
      <c r="J19" s="77">
        <f t="shared" ref="J19:M19" si="1">SUM(J8:J18)</f>
        <v>0</v>
      </c>
      <c r="K19" s="77">
        <f t="shared" si="1"/>
        <v>0</v>
      </c>
      <c r="L19" s="77">
        <f t="shared" si="1"/>
        <v>462692.16</v>
      </c>
      <c r="M19" s="77">
        <f t="shared" si="1"/>
        <v>1353633.8599999999</v>
      </c>
    </row>
    <row r="20" spans="1:13" s="9" customFormat="1" ht="37.5" customHeight="1" thickTop="1" x14ac:dyDescent="0.25">
      <c r="B20" s="69"/>
      <c r="C20" s="70"/>
      <c r="D20" s="71"/>
      <c r="E20" s="72"/>
      <c r="F20" s="73"/>
      <c r="G20" s="74"/>
      <c r="H20" s="71"/>
      <c r="I20" s="75"/>
      <c r="J20" s="75"/>
      <c r="K20" s="75"/>
      <c r="M20" s="76"/>
    </row>
    <row r="21" spans="1:13" s="1" customFormat="1" ht="14.25" customHeight="1" x14ac:dyDescent="0.25">
      <c r="C21" s="1" t="s">
        <v>25</v>
      </c>
      <c r="E21" s="3"/>
      <c r="G21" s="39"/>
    </row>
    <row r="22" spans="1:13" s="1" customFormat="1" ht="94.5" customHeight="1" x14ac:dyDescent="0.25">
      <c r="A22" s="2"/>
      <c r="B22" s="2"/>
      <c r="C22" s="3" t="s">
        <v>26</v>
      </c>
      <c r="D22" s="4"/>
      <c r="E22" s="3"/>
      <c r="F22" s="5"/>
      <c r="G22" s="7"/>
      <c r="J22" s="7"/>
    </row>
    <row r="23" spans="1:13" s="1" customFormat="1" ht="24" customHeight="1" x14ac:dyDescent="0.25">
      <c r="B23" s="2"/>
      <c r="C23" s="2"/>
      <c r="D23" s="3"/>
      <c r="E23" s="4"/>
      <c r="F23" s="3"/>
      <c r="G23" s="7"/>
      <c r="J23" s="7"/>
    </row>
    <row r="24" spans="1:13" s="1" customFormat="1" ht="19.5" customHeight="1" x14ac:dyDescent="0.25">
      <c r="B24" s="2"/>
      <c r="C24" s="2"/>
      <c r="F24" s="3"/>
      <c r="G24" s="7"/>
      <c r="J24" s="7"/>
    </row>
    <row r="25" spans="1:13" s="1" customFormat="1" ht="25.5" customHeight="1" x14ac:dyDescent="0.25">
      <c r="B25" s="2"/>
      <c r="C25" s="2"/>
      <c r="F25" s="3"/>
      <c r="G25" s="5"/>
      <c r="H25" s="6"/>
      <c r="J25" s="7"/>
    </row>
    <row r="26" spans="1:13" s="1" customFormat="1" x14ac:dyDescent="0.25">
      <c r="B26" s="2"/>
      <c r="C26" s="2"/>
      <c r="D26" s="3"/>
      <c r="E26" s="5"/>
      <c r="F26" s="6"/>
      <c r="G26" s="6"/>
      <c r="H26" s="7"/>
    </row>
    <row r="27" spans="1:13" s="1" customFormat="1" x14ac:dyDescent="0.25">
      <c r="B27" s="2"/>
      <c r="C27" s="2"/>
      <c r="D27" s="3"/>
      <c r="E27" s="5"/>
      <c r="F27" s="6"/>
      <c r="G27" s="6"/>
      <c r="H27" s="7"/>
    </row>
    <row r="28" spans="1:13" s="1" customFormat="1" x14ac:dyDescent="0.25">
      <c r="B28" s="2"/>
      <c r="C28" s="2"/>
      <c r="D28" s="3"/>
      <c r="E28" s="5"/>
      <c r="F28" s="6"/>
      <c r="G28" s="6"/>
      <c r="H28" s="7"/>
    </row>
    <row r="29" spans="1:13" s="1" customFormat="1" x14ac:dyDescent="0.25">
      <c r="B29" s="2"/>
      <c r="C29" s="2"/>
      <c r="D29" s="3"/>
      <c r="E29" s="5"/>
      <c r="F29" s="6"/>
      <c r="G29" s="6"/>
      <c r="H29" s="7"/>
    </row>
    <row r="30" spans="1:13" s="1" customFormat="1" x14ac:dyDescent="0.25">
      <c r="B30" s="2"/>
      <c r="C30" s="2"/>
      <c r="D30" s="3"/>
      <c r="E30" s="5"/>
      <c r="F30" s="6"/>
      <c r="G30" s="6"/>
      <c r="H30" s="7"/>
    </row>
    <row r="31" spans="1:13" s="1" customFormat="1" x14ac:dyDescent="0.25">
      <c r="B31" s="2"/>
      <c r="C31" s="2"/>
      <c r="D31" s="3"/>
      <c r="E31" s="5"/>
      <c r="F31" s="6"/>
      <c r="G31" s="6"/>
      <c r="H31" s="7"/>
    </row>
    <row r="32" spans="1:13" s="1" customFormat="1" x14ac:dyDescent="0.25">
      <c r="B32" s="2"/>
      <c r="C32" s="2"/>
      <c r="D32" s="3"/>
      <c r="E32" s="5"/>
      <c r="F32" s="6"/>
      <c r="G32" s="6"/>
      <c r="H32" s="7"/>
    </row>
    <row r="33" spans="2:9" s="1" customFormat="1" x14ac:dyDescent="0.25">
      <c r="B33" s="2"/>
      <c r="C33" s="2"/>
      <c r="D33" s="3"/>
      <c r="E33" s="5"/>
      <c r="F33" s="6"/>
      <c r="G33" s="6"/>
      <c r="H33" s="7"/>
    </row>
    <row r="34" spans="2:9" s="1" customFormat="1" x14ac:dyDescent="0.25">
      <c r="B34" s="2"/>
      <c r="C34" s="2"/>
      <c r="D34" s="3"/>
      <c r="E34" s="5"/>
      <c r="F34" s="6"/>
      <c r="G34" s="6"/>
      <c r="H34" s="7"/>
    </row>
    <row r="35" spans="2:9" s="1" customFormat="1" x14ac:dyDescent="0.25">
      <c r="B35" s="2"/>
      <c r="C35" s="2"/>
      <c r="D35" s="3"/>
      <c r="E35" s="5"/>
      <c r="F35" s="6"/>
      <c r="G35" s="6"/>
      <c r="H35" s="7"/>
    </row>
    <row r="36" spans="2:9" s="1" customFormat="1" x14ac:dyDescent="0.25">
      <c r="B36" s="2"/>
      <c r="C36" s="2"/>
      <c r="D36" s="3"/>
      <c r="E36" s="5"/>
      <c r="F36" s="6"/>
      <c r="G36" s="6"/>
      <c r="H36" s="7"/>
      <c r="I36" s="6"/>
    </row>
    <row r="37" spans="2:9" s="1" customFormat="1" x14ac:dyDescent="0.25">
      <c r="B37" s="2"/>
      <c r="C37" s="2"/>
      <c r="D37" s="3"/>
      <c r="E37" s="5"/>
      <c r="F37" s="6"/>
      <c r="G37" s="6"/>
      <c r="H37" s="7"/>
      <c r="I37" s="6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5"/>
      <c r="F53" s="6"/>
      <c r="G53" s="6"/>
      <c r="H53" s="7"/>
      <c r="I53" s="6"/>
    </row>
    <row r="54" spans="2:11" s="1" customFormat="1" x14ac:dyDescent="0.25">
      <c r="B54" s="2"/>
      <c r="C54" s="2"/>
      <c r="D54" s="3"/>
      <c r="E54" s="4"/>
      <c r="F54" s="3"/>
      <c r="G54" s="5"/>
      <c r="H54" s="6"/>
      <c r="I54" s="6"/>
      <c r="J54" s="7"/>
      <c r="K54" s="6"/>
    </row>
    <row r="55" spans="2:11" s="1" customFormat="1" x14ac:dyDescent="0.25">
      <c r="B55" s="2"/>
      <c r="C55" s="2"/>
      <c r="D55" s="3"/>
      <c r="E55" s="4"/>
      <c r="F55" s="3"/>
      <c r="G55" s="5"/>
      <c r="H55" s="6"/>
      <c r="I55" s="6"/>
      <c r="J55" s="7"/>
      <c r="K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s="1" customFormat="1" x14ac:dyDescent="0.25">
      <c r="B339" s="2"/>
      <c r="C339" s="2"/>
      <c r="D339" s="3"/>
      <c r="E339" s="4"/>
      <c r="F339" s="3"/>
      <c r="G339" s="5"/>
      <c r="H339" s="6"/>
      <c r="I339" s="6"/>
      <c r="J339" s="7"/>
      <c r="K339" s="6"/>
    </row>
    <row r="340" spans="2:11" x14ac:dyDescent="0.25">
      <c r="I340" s="6"/>
      <c r="J340" s="7"/>
      <c r="K340" s="6"/>
    </row>
    <row r="341" spans="2:11" x14ac:dyDescent="0.25">
      <c r="I341" s="6"/>
      <c r="J341" s="7"/>
      <c r="K341" s="6"/>
    </row>
    <row r="342" spans="2:11" x14ac:dyDescent="0.25">
      <c r="I342" s="6"/>
      <c r="J342" s="7"/>
      <c r="K342" s="6"/>
    </row>
    <row r="343" spans="2:11" x14ac:dyDescent="0.25">
      <c r="I343" s="6"/>
      <c r="J343" s="7"/>
      <c r="K343" s="6"/>
    </row>
    <row r="344" spans="2:11" x14ac:dyDescent="0.25">
      <c r="I344" s="6"/>
      <c r="J344" s="7"/>
      <c r="K344" s="6"/>
    </row>
  </sheetData>
  <mergeCells count="3">
    <mergeCell ref="B3:L3"/>
    <mergeCell ref="B4:L4"/>
    <mergeCell ref="B5:L5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2026</vt:lpstr>
      <vt:lpstr>febrero 2026</vt:lpstr>
      <vt:lpstr>Marzo 2026</vt:lpstr>
      <vt:lpstr>Abril 2026</vt:lpstr>
      <vt:lpstr>Mayo 2026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YOLANDA PUJOLS SOTO</dc:creator>
  <cp:lastModifiedBy>Dilenia de Jesus</cp:lastModifiedBy>
  <cp:lastPrinted>2026-06-11T14:44:57Z</cp:lastPrinted>
  <dcterms:created xsi:type="dcterms:W3CDTF">2026-02-04T13:14:33Z</dcterms:created>
  <dcterms:modified xsi:type="dcterms:W3CDTF">2026-06-11T14:45:32Z</dcterms:modified>
</cp:coreProperties>
</file>