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ARENCIA\2025\08.AGOSTO\S - FINANZAS\Pagos a Proveedores\"/>
    </mc:Choice>
  </mc:AlternateContent>
  <xr:revisionPtr revIDLastSave="0" documentId="13_ncr:1_{DBA24275-CEA4-4191-BFFC-CA557D3EE5CB}" xr6:coauthVersionLast="47" xr6:coauthVersionMax="47" xr10:uidLastSave="{00000000-0000-0000-0000-000000000000}"/>
  <bookViews>
    <workbookView xWindow="-120" yWindow="-120" windowWidth="20730" windowHeight="11160" xr2:uid="{4DFF73AF-96E0-44EF-927E-34B7AD7E02F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H35" i="1"/>
  <c r="F35" i="1"/>
</calcChain>
</file>

<file path=xl/sharedStrings.xml><?xml version="1.0" encoding="utf-8"?>
<sst xmlns="http://schemas.openxmlformats.org/spreadsheetml/2006/main" count="129" uniqueCount="98">
  <si>
    <t>PRESIDENCIA DE LA REPUBLICA DOMINICANA</t>
  </si>
  <si>
    <t>CONSEJO NACIONAL DE DISCAPACIDAD</t>
  </si>
  <si>
    <t>RELACION DE PAGOS A PROVEEDORES MES DE AGOSTO 2025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</si>
  <si>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</si>
  <si>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</si>
  <si>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</si>
  <si>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</si>
  <si>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</si>
  <si>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</si>
  <si>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</si>
  <si>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</si>
  <si>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</si>
  <si>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</si>
  <si>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SMO  Mujeres Industriales SRL</t>
  </si>
  <si>
    <t xml:space="preserve">Pago por la compra de refrigerios  Pre-empacados para diferentes actividades del Conadis </t>
  </si>
  <si>
    <t>B1500000056</t>
  </si>
  <si>
    <t>Completado</t>
  </si>
  <si>
    <t>Compañía Dominicna de Telefonos (Caro)</t>
  </si>
  <si>
    <t>Pago servicio central telefonica mes de julio 2025</t>
  </si>
  <si>
    <t>E450000087601</t>
  </si>
  <si>
    <t>Andanzas Tours, SRL</t>
  </si>
  <si>
    <t>Pago interpretacion  lenguas de señas a utilizar en diferentes activiades del CONADIS agosto 25</t>
  </si>
  <si>
    <t>B1500000007</t>
  </si>
  <si>
    <t>Centro Cuesta Nacional</t>
  </si>
  <si>
    <t>Pago compra deBonos para obsequiar en el dia de las madres y los padres</t>
  </si>
  <si>
    <t>B1500220356</t>
  </si>
  <si>
    <t>Cantabria Brand Representative, SRL</t>
  </si>
  <si>
    <t>Pago compra de alimentos y bebidas a degustar en taller Formulacion Proyectos Solicitud Subvencion 2026 julio 2025</t>
  </si>
  <si>
    <t>B1500003412</t>
  </si>
  <si>
    <t>Eco Petroleo Dominicana SA</t>
  </si>
  <si>
    <t xml:space="preserve">Pago por la compra de tickets de combstible mes de agosto 2025 </t>
  </si>
  <si>
    <t>E450000000179</t>
  </si>
  <si>
    <t>Cantabria Brand Represenatative SRL</t>
  </si>
  <si>
    <t>Saldo alimentos y bebidas a degustar en diferentes actividades del Conadis julio 2025</t>
  </si>
  <si>
    <t>B1500003403</t>
  </si>
  <si>
    <t>CAASD</t>
  </si>
  <si>
    <t>Suministro de Agua Potable oficinas Conadis mes de agosto 2025</t>
  </si>
  <si>
    <t>E450000012350</t>
  </si>
  <si>
    <t>Suministro de Agua Potable Casa Parqueo Conadis mes de agosto 2025</t>
  </si>
  <si>
    <t>E450000012351</t>
  </si>
  <si>
    <t>Alcaldia del Distrito Nacional</t>
  </si>
  <si>
    <t>Pago Servicio Recogida de Basura casa parqueo Conadis mes de agosto 2025</t>
  </si>
  <si>
    <t>B1500065787</t>
  </si>
  <si>
    <t>Pago Servicio Recogida de Basura oficinas Conadis mes de agosto 2025</t>
  </si>
  <si>
    <t>B1500065788</t>
  </si>
  <si>
    <t>khalicco Invesments SRL</t>
  </si>
  <si>
    <t>Compra de materilas de ferreteria  mes de agosto 2025</t>
  </si>
  <si>
    <t>B1500001480</t>
  </si>
  <si>
    <t>Editora El Nuevo Diario</t>
  </si>
  <si>
    <t>Pago servicio de Publicacion Diversas Convocatoria a Asamblea General Extraordinaria del Direc. Nacional</t>
  </si>
  <si>
    <t>E450000000753</t>
  </si>
  <si>
    <t>Elvira Polnco Diaz</t>
  </si>
  <si>
    <t>Pago  refrigerios y almuerzos Pre-empacados Jornadas de inclusion Social  en San Cristobal</t>
  </si>
  <si>
    <t>B1500000086</t>
  </si>
  <si>
    <t>Difo Electromecanica SRL</t>
  </si>
  <si>
    <t>Adquisicion e Instalacion de 6 aires acondicionados uso de la institucion mes de agosto 2025</t>
  </si>
  <si>
    <t>B1500000318</t>
  </si>
  <si>
    <t>Solvex Dominicana, SRL</t>
  </si>
  <si>
    <t>2DO PAGO SERVICIO SOPORTE TECNICO Y METODOLOGICO PLATAFORMA VIRTUAL ACADEMIA CONADIS AGOSTO 2025</t>
  </si>
  <si>
    <t>B1500000679</t>
  </si>
  <si>
    <t>Vibranza Variedades y Events, SRL</t>
  </si>
  <si>
    <t>Pago por la compra de arreglo de flores centro de mesa en follajes verde y blanco agosto 2025</t>
  </si>
  <si>
    <t>B1500000045</t>
  </si>
  <si>
    <t xml:space="preserve">Grupo Addinca SRL </t>
  </si>
  <si>
    <t>Pago por la compra de materiales de limpieza para uso de la institucion agosto 2025</t>
  </si>
  <si>
    <t>B1500000026</t>
  </si>
  <si>
    <t>Pago por la compra de materiales de limpieza para uso de la institucion agosto 2026</t>
  </si>
  <si>
    <t>B1500000027</t>
  </si>
  <si>
    <t>Comercial Ricruz, SRL</t>
  </si>
  <si>
    <t>Pago por la compra de Nevera Daiwa, uso en la cocina 2do nivel agosto 2025</t>
  </si>
  <si>
    <t>B1500000229</t>
  </si>
  <si>
    <t>Grupo Retmox SRL</t>
  </si>
  <si>
    <t>PAGO SERVICIO DE FUMIGACION CONTRA PLAGAS Y TRATAMIENTO DE COMEJEN EN LA INSTITUCION AGOSTO 2025</t>
  </si>
  <si>
    <t>B1500000690</t>
  </si>
  <si>
    <t>Transolucion JR, SRL</t>
  </si>
  <si>
    <t>Pago por la compra de un bebedero y un microondas uso de la institucion, agosto 2025</t>
  </si>
  <si>
    <t>B1500000335</t>
  </si>
  <si>
    <t>Lorenzo Anton Atelier, SRL</t>
  </si>
  <si>
    <t>pago compra uniforme uso del personal de Servicios Generales</t>
  </si>
  <si>
    <t>B1500000049</t>
  </si>
  <si>
    <t>Clave Siete, SRL</t>
  </si>
  <si>
    <t>Pago por  servicio notariales en diferentes proceso de compra del CONADIS agosto 2025</t>
  </si>
  <si>
    <t>B1500000420</t>
  </si>
  <si>
    <t xml:space="preserve"> Compra e instalacion de un aire acondicionados tipo split uso institucional agosto 2025</t>
  </si>
  <si>
    <t>B1500000319</t>
  </si>
  <si>
    <t xml:space="preserve">Actualidades, VD SRL </t>
  </si>
  <si>
    <t>Pago compra  10 sillas para visitas uso en diferentes departamentos de la institucion agosto 2025</t>
  </si>
  <si>
    <t>B1500002409</t>
  </si>
  <si>
    <t>Muño Concepto Mobiliario SRL</t>
  </si>
  <si>
    <t>Pago compra de Mobiliario uso en difernytes depto.de la Intitucion agosto 2025</t>
  </si>
  <si>
    <t>B1500002197</t>
  </si>
  <si>
    <t>Muebles OMAR</t>
  </si>
  <si>
    <t>Pago por la compra de mobiliario de oficina uso en diferentes areas de la institucion agosto 2025</t>
  </si>
  <si>
    <t>E450000000327</t>
  </si>
  <si>
    <t xml:space="preserve">TOTAL </t>
  </si>
  <si>
    <t xml:space="preserve">   </t>
  </si>
  <si>
    <t>Preparado por</t>
  </si>
  <si>
    <t>Maria 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</si>
</sst>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dd\-mm\-yy;@"/>
    <numFmt numFmtId="167" formatCode="_-* #,##0.00\ _€_-;\-* #,##0.00\ _€_-;_-* &quot;-&quot;??\ _€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2"/>
      <color theme="1"/>
      <name val="Cambria"/>
      <family val="1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i/>
      <sz val="12"/>
      <name val="Cambria"/>
      <family val="1"/>
    </font>
    <font>
      <b/>
      <i/>
      <sz val="12"/>
      <name val="Aptos Display"/>
      <family val="2"/>
      <scheme val="major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 tint="4.9989318521683403E-2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12"/>
      <color theme="1"/>
      <name val="Times New Roman"/>
      <family val="1"/>
    </font>
    <font>
      <b/>
      <i/>
      <sz val="12"/>
      <color theme="1" tint="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5">
    <xf numFmtId="0" fontId="0" fillId="0" borderId="0" xfId="0"/>
    <xf numFmtId="0" fontId="3" fillId="3" borderId="0" xfId="1" applyNumberFormat="1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43" fontId="4" fillId="3" borderId="0" xfId="1" applyFont="1" applyFill="1" applyAlignment="1"/>
    <xf numFmtId="43" fontId="4" fillId="3" borderId="0" xfId="1" applyFont="1" applyFill="1" applyAlignment="1">
      <alignment horizontal="center"/>
    </xf>
    <xf numFmtId="43" fontId="5" fillId="3" borderId="0" xfId="1" applyFont="1" applyFill="1" applyAlignment="1">
      <alignment wrapText="1"/>
    </xf>
    <xf numFmtId="0" fontId="4" fillId="3" borderId="0" xfId="0" applyFont="1" applyFill="1" applyAlignment="1">
      <alignment wrapText="1"/>
    </xf>
    <xf numFmtId="0" fontId="3" fillId="3" borderId="0" xfId="0" applyFont="1" applyFill="1"/>
    <xf numFmtId="0" fontId="6" fillId="3" borderId="0" xfId="2" applyFont="1" applyFill="1" applyAlignment="1">
      <alignment horizontal="center"/>
    </xf>
    <xf numFmtId="0" fontId="5" fillId="3" borderId="0" xfId="0" applyFont="1" applyFill="1"/>
    <xf numFmtId="0" fontId="7" fillId="3" borderId="0" xfId="2" applyFont="1" applyFill="1" applyBorder="1" applyAlignment="1">
      <alignment horizontal="center"/>
    </xf>
    <xf numFmtId="0" fontId="4" fillId="3" borderId="0" xfId="1" applyNumberFormat="1" applyFont="1" applyFill="1" applyAlignment="1">
      <alignment horizontal="center"/>
    </xf>
    <xf numFmtId="43" fontId="5" fillId="3" borderId="0" xfId="1" applyFont="1" applyFill="1" applyAlignment="1">
      <alignment horizontal="center"/>
    </xf>
    <xf numFmtId="0" fontId="8" fillId="3" borderId="1" xfId="1" applyNumberFormat="1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/>
    </xf>
    <xf numFmtId="14" fontId="9" fillId="3" borderId="1" xfId="3" applyNumberFormat="1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center" vertical="center" wrapText="1"/>
    </xf>
    <xf numFmtId="165" fontId="9" fillId="3" borderId="1" xfId="3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39" fontId="10" fillId="3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166" fontId="4" fillId="3" borderId="1" xfId="3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left" vertical="center"/>
    </xf>
    <xf numFmtId="164" fontId="4" fillId="3" borderId="1" xfId="3" applyNumberFormat="1" applyFont="1" applyFill="1" applyBorder="1" applyAlignment="1">
      <alignment horizontal="left" vertical="center" wrapText="1"/>
    </xf>
    <xf numFmtId="0" fontId="4" fillId="3" borderId="1" xfId="1" applyNumberFormat="1" applyFont="1" applyFill="1" applyBorder="1" applyAlignment="1">
      <alignment horizontal="center" vertical="center"/>
    </xf>
    <xf numFmtId="39" fontId="10" fillId="3" borderId="1" xfId="0" applyNumberFormat="1" applyFont="1" applyFill="1" applyBorder="1" applyAlignment="1">
      <alignment horizontal="left" vertical="center"/>
    </xf>
    <xf numFmtId="164" fontId="12" fillId="3" borderId="1" xfId="3" applyNumberFormat="1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43" fontId="14" fillId="3" borderId="1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wrapText="1"/>
    </xf>
    <xf numFmtId="43" fontId="14" fillId="3" borderId="0" xfId="0" applyNumberFormat="1" applyFont="1" applyFill="1" applyAlignment="1">
      <alignment wrapText="1"/>
    </xf>
    <xf numFmtId="43" fontId="14" fillId="3" borderId="0" xfId="0" applyNumberFormat="1" applyFont="1" applyFill="1" applyAlignment="1">
      <alignment horizontal="left"/>
    </xf>
    <xf numFmtId="43" fontId="14" fillId="3" borderId="0" xfId="1" applyFont="1" applyFill="1" applyAlignment="1"/>
    <xf numFmtId="43" fontId="14" fillId="3" borderId="0" xfId="1" applyFont="1" applyFill="1" applyAlignment="1">
      <alignment wrapText="1"/>
    </xf>
    <xf numFmtId="43" fontId="4" fillId="3" borderId="0" xfId="0" applyNumberFormat="1" applyFont="1" applyFill="1"/>
    <xf numFmtId="43" fontId="4" fillId="3" borderId="0" xfId="1" applyFont="1" applyFill="1" applyAlignment="1">
      <alignment wrapText="1"/>
    </xf>
    <xf numFmtId="43" fontId="4" fillId="3" borderId="0" xfId="1" applyFont="1" applyFill="1" applyBorder="1" applyAlignment="1">
      <alignment wrapText="1"/>
    </xf>
    <xf numFmtId="167" fontId="14" fillId="3" borderId="0" xfId="0" applyNumberFormat="1" applyFont="1" applyFill="1"/>
    <xf numFmtId="43" fontId="14" fillId="3" borderId="0" xfId="1" applyFont="1" applyFill="1" applyAlignment="1">
      <alignment horizontal="center" wrapText="1"/>
    </xf>
    <xf numFmtId="0" fontId="14" fillId="3" borderId="0" xfId="0" applyFont="1" applyFill="1" applyAlignment="1">
      <alignment horizontal="center" wrapText="1"/>
    </xf>
    <xf numFmtId="43" fontId="4" fillId="3" borderId="0" xfId="1" applyFont="1" applyFill="1" applyAlignment="1">
      <alignment horizontal="left"/>
    </xf>
    <xf numFmtId="0" fontId="4" fillId="3" borderId="0" xfId="0" applyFont="1" applyFill="1"/>
    <xf numFmtId="43" fontId="4" fillId="3" borderId="0" xfId="1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39" fontId="13" fillId="3" borderId="1" xfId="0" applyNumberFormat="1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30CD2-3F48-4F05-B517-389B43B46E58}">
  <dimension ref="A1:J51"/>
  <sheetViews>
    <sheetView tabSelected="1" workbookViewId="0">
      <selection activeCell="D11" sqref="D11"/>
    </sheetView>
  </sheetViews>
  <sheetFormatPr baseColWidth="10" defaultColWidth="14.85546875" defaultRowHeight="15.75" x14ac:dyDescent="0.25"/>
  <cols>
    <col min="1" max="1" width="9.140625" style="13" customWidth="1"/>
    <col min="2" max="2" width="46.5703125" style="2" customWidth="1"/>
    <col min="3" max="3" width="50.140625" style="2" customWidth="1"/>
    <col min="4" max="4" width="17.42578125" style="3" customWidth="1"/>
    <col min="5" max="5" width="14.140625" style="8" customWidth="1"/>
    <col min="6" max="6" width="16.140625" style="8" customWidth="1"/>
    <col min="7" max="7" width="19" style="2" customWidth="1"/>
    <col min="8" max="8" width="16.5703125" style="5" customWidth="1"/>
    <col min="9" max="9" width="16" style="7" bestFit="1" customWidth="1"/>
    <col min="10" max="10" width="14.28515625" style="8" customWidth="1"/>
    <col min="11" max="16384" width="14.85546875" style="49"/>
  </cols>
  <sheetData>
    <row r="1" spans="1:10" s="9" customFormat="1" x14ac:dyDescent="0.25">
      <c r="A1" s="1"/>
      <c r="B1" s="2"/>
      <c r="C1" s="2"/>
      <c r="D1" s="3"/>
      <c r="E1" s="4"/>
      <c r="F1" s="5"/>
      <c r="G1" s="2"/>
      <c r="H1" s="6"/>
      <c r="I1" s="7"/>
      <c r="J1" s="8"/>
    </row>
    <row r="2" spans="1:10" s="11" customFormat="1" ht="15.75" customHeigh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s="11" customForma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s="3" customFormat="1" x14ac:dyDescent="0.25">
      <c r="A5" s="13"/>
      <c r="H5" s="6"/>
      <c r="I5" s="14"/>
    </row>
    <row r="6" spans="1:10" s="22" customFormat="1" ht="36.75" customHeight="1" x14ac:dyDescent="0.25">
      <c r="A6" s="15" t="s">
        <v>3</v>
      </c>
      <c r="B6" s="16" t="s">
        <v>4</v>
      </c>
      <c r="C6" s="17" t="s">
        <v>5</v>
      </c>
      <c r="D6" s="18" t="s">
        <v>6</v>
      </c>
      <c r="E6" s="19" t="s">
        <v>7</v>
      </c>
      <c r="F6" s="20" t="s">
        <v>8</v>
      </c>
      <c r="G6" s="21" t="s">
        <v>9</v>
      </c>
      <c r="H6" s="20" t="s">
        <v>10</v>
      </c>
      <c r="I6" s="20" t="s">
        <v>11</v>
      </c>
      <c r="J6" s="17" t="s">
        <v>12</v>
      </c>
    </row>
    <row r="7" spans="1:10" s="22" customFormat="1" ht="36.75" customHeight="1" x14ac:dyDescent="0.25">
      <c r="A7" s="15">
        <v>1</v>
      </c>
      <c r="B7" s="23" t="s">
        <v>13</v>
      </c>
      <c r="C7" s="23" t="s">
        <v>14</v>
      </c>
      <c r="D7" s="24" t="s">
        <v>15</v>
      </c>
      <c r="E7" s="25">
        <v>45859</v>
      </c>
      <c r="F7" s="26">
        <v>141222.39999999999</v>
      </c>
      <c r="G7" s="25">
        <v>46387</v>
      </c>
      <c r="H7" s="26">
        <v>141222.39999999999</v>
      </c>
      <c r="I7" s="27">
        <v>0</v>
      </c>
      <c r="J7" s="28" t="s">
        <v>16</v>
      </c>
    </row>
    <row r="8" spans="1:10" s="22" customFormat="1" ht="28.5" customHeight="1" x14ac:dyDescent="0.25">
      <c r="A8" s="15">
        <v>2</v>
      </c>
      <c r="B8" s="23" t="s">
        <v>17</v>
      </c>
      <c r="C8" s="23" t="s">
        <v>18</v>
      </c>
      <c r="D8" s="24" t="s">
        <v>19</v>
      </c>
      <c r="E8" s="25">
        <v>45865</v>
      </c>
      <c r="F8" s="26">
        <v>49553.23</v>
      </c>
      <c r="G8" s="25">
        <v>46387</v>
      </c>
      <c r="H8" s="26">
        <v>49553.23</v>
      </c>
      <c r="I8" s="27">
        <v>0</v>
      </c>
      <c r="J8" s="28" t="s">
        <v>16</v>
      </c>
    </row>
    <row r="9" spans="1:10" s="22" customFormat="1" ht="33" customHeight="1" x14ac:dyDescent="0.25">
      <c r="A9" s="29">
        <v>3</v>
      </c>
      <c r="B9" s="30" t="s">
        <v>20</v>
      </c>
      <c r="C9" s="23" t="s">
        <v>21</v>
      </c>
      <c r="D9" s="24" t="s">
        <v>22</v>
      </c>
      <c r="E9" s="25">
        <v>45866</v>
      </c>
      <c r="F9" s="26">
        <v>181425</v>
      </c>
      <c r="G9" s="25">
        <v>46022</v>
      </c>
      <c r="H9" s="26">
        <v>181425</v>
      </c>
      <c r="I9" s="27">
        <v>0</v>
      </c>
      <c r="J9" s="28" t="s">
        <v>16</v>
      </c>
    </row>
    <row r="10" spans="1:10" s="22" customFormat="1" ht="32.25" customHeight="1" x14ac:dyDescent="0.25">
      <c r="A10" s="29">
        <v>4</v>
      </c>
      <c r="B10" s="30" t="s">
        <v>23</v>
      </c>
      <c r="C10" s="23" t="s">
        <v>24</v>
      </c>
      <c r="D10" s="24" t="s">
        <v>25</v>
      </c>
      <c r="E10" s="25">
        <v>45868</v>
      </c>
      <c r="F10" s="26">
        <v>800000</v>
      </c>
      <c r="G10" s="25">
        <v>46022</v>
      </c>
      <c r="H10" s="26">
        <v>800000</v>
      </c>
      <c r="I10" s="27">
        <v>0</v>
      </c>
      <c r="J10" s="28" t="s">
        <v>16</v>
      </c>
    </row>
    <row r="11" spans="1:10" s="22" customFormat="1" ht="29.25" customHeight="1" x14ac:dyDescent="0.25">
      <c r="A11" s="29">
        <v>5</v>
      </c>
      <c r="B11" s="30" t="s">
        <v>26</v>
      </c>
      <c r="C11" s="23" t="s">
        <v>27</v>
      </c>
      <c r="D11" s="24" t="s">
        <v>28</v>
      </c>
      <c r="E11" s="25">
        <v>45869</v>
      </c>
      <c r="F11" s="26">
        <v>10620</v>
      </c>
      <c r="G11" s="25">
        <v>46022</v>
      </c>
      <c r="H11" s="26">
        <v>10620</v>
      </c>
      <c r="I11" s="27">
        <v>0</v>
      </c>
      <c r="J11" s="28" t="s">
        <v>16</v>
      </c>
    </row>
    <row r="12" spans="1:10" s="22" customFormat="1" ht="33.75" customHeight="1" x14ac:dyDescent="0.25">
      <c r="A12" s="29">
        <v>6</v>
      </c>
      <c r="B12" s="30" t="s">
        <v>29</v>
      </c>
      <c r="C12" s="23" t="s">
        <v>30</v>
      </c>
      <c r="D12" s="24" t="s">
        <v>31</v>
      </c>
      <c r="E12" s="25">
        <v>45869</v>
      </c>
      <c r="F12" s="26">
        <v>620000</v>
      </c>
      <c r="G12" s="25">
        <v>46387</v>
      </c>
      <c r="H12" s="26">
        <v>620000</v>
      </c>
      <c r="I12" s="27">
        <v>0</v>
      </c>
      <c r="J12" s="28" t="s">
        <v>16</v>
      </c>
    </row>
    <row r="13" spans="1:10" s="22" customFormat="1" ht="35.25" customHeight="1" x14ac:dyDescent="0.25">
      <c r="A13" s="29">
        <v>7</v>
      </c>
      <c r="B13" s="23" t="s">
        <v>32</v>
      </c>
      <c r="C13" s="23" t="s">
        <v>33</v>
      </c>
      <c r="D13" s="24" t="s">
        <v>34</v>
      </c>
      <c r="E13" s="25">
        <v>45869</v>
      </c>
      <c r="F13" s="26">
        <v>43011</v>
      </c>
      <c r="G13" s="25">
        <v>46022</v>
      </c>
      <c r="H13" s="26">
        <v>43011</v>
      </c>
      <c r="I13" s="27">
        <v>0</v>
      </c>
      <c r="J13" s="28" t="s">
        <v>16</v>
      </c>
    </row>
    <row r="14" spans="1:10" s="22" customFormat="1" ht="31.5" customHeight="1" x14ac:dyDescent="0.25">
      <c r="A14" s="29">
        <v>8</v>
      </c>
      <c r="B14" s="30" t="s">
        <v>35</v>
      </c>
      <c r="C14" s="23" t="s">
        <v>36</v>
      </c>
      <c r="D14" s="24" t="s">
        <v>37</v>
      </c>
      <c r="E14" s="25">
        <v>45870</v>
      </c>
      <c r="F14" s="26">
        <v>1209.5999999999999</v>
      </c>
      <c r="G14" s="25">
        <v>46387</v>
      </c>
      <c r="H14" s="26">
        <v>1209.5999999999999</v>
      </c>
      <c r="I14" s="27">
        <v>0</v>
      </c>
      <c r="J14" s="28" t="s">
        <v>16</v>
      </c>
    </row>
    <row r="15" spans="1:10" s="22" customFormat="1" ht="33" customHeight="1" x14ac:dyDescent="0.25">
      <c r="A15" s="29">
        <v>9</v>
      </c>
      <c r="B15" s="30" t="s">
        <v>35</v>
      </c>
      <c r="C15" s="23" t="s">
        <v>38</v>
      </c>
      <c r="D15" s="24" t="s">
        <v>39</v>
      </c>
      <c r="E15" s="25">
        <v>45870</v>
      </c>
      <c r="F15" s="26">
        <v>1002.8</v>
      </c>
      <c r="G15" s="25">
        <v>46387</v>
      </c>
      <c r="H15" s="26">
        <v>1002.8</v>
      </c>
      <c r="I15" s="27">
        <v>0</v>
      </c>
      <c r="J15" s="28" t="s">
        <v>16</v>
      </c>
    </row>
    <row r="16" spans="1:10" s="22" customFormat="1" ht="33" customHeight="1" x14ac:dyDescent="0.25">
      <c r="A16" s="29">
        <v>10</v>
      </c>
      <c r="B16" s="23" t="s">
        <v>40</v>
      </c>
      <c r="C16" s="23" t="s">
        <v>41</v>
      </c>
      <c r="D16" s="24" t="s">
        <v>42</v>
      </c>
      <c r="E16" s="25">
        <v>45870</v>
      </c>
      <c r="F16" s="26">
        <v>849</v>
      </c>
      <c r="G16" s="25">
        <v>46387</v>
      </c>
      <c r="H16" s="26">
        <v>849</v>
      </c>
      <c r="I16" s="27">
        <v>0</v>
      </c>
      <c r="J16" s="28" t="s">
        <v>16</v>
      </c>
    </row>
    <row r="17" spans="1:10" s="22" customFormat="1" ht="34.5" customHeight="1" x14ac:dyDescent="0.25">
      <c r="A17" s="29">
        <v>11</v>
      </c>
      <c r="B17" s="23" t="s">
        <v>40</v>
      </c>
      <c r="C17" s="23" t="s">
        <v>43</v>
      </c>
      <c r="D17" s="24" t="s">
        <v>44</v>
      </c>
      <c r="E17" s="25">
        <v>45870</v>
      </c>
      <c r="F17" s="26">
        <v>1689</v>
      </c>
      <c r="G17" s="25">
        <v>46387</v>
      </c>
      <c r="H17" s="26">
        <v>1689</v>
      </c>
      <c r="I17" s="27">
        <v>0</v>
      </c>
      <c r="J17" s="28" t="s">
        <v>16</v>
      </c>
    </row>
    <row r="18" spans="1:10" s="22" customFormat="1" ht="34.5" customHeight="1" x14ac:dyDescent="0.25">
      <c r="A18" s="29">
        <v>12</v>
      </c>
      <c r="B18" s="30" t="s">
        <v>45</v>
      </c>
      <c r="C18" s="23" t="s">
        <v>46</v>
      </c>
      <c r="D18" s="24" t="s">
        <v>47</v>
      </c>
      <c r="E18" s="25">
        <v>45870</v>
      </c>
      <c r="F18" s="26">
        <v>189068.75</v>
      </c>
      <c r="G18" s="25">
        <v>46022</v>
      </c>
      <c r="H18" s="26">
        <v>189068.75</v>
      </c>
      <c r="I18" s="27">
        <v>0</v>
      </c>
      <c r="J18" s="28" t="s">
        <v>16</v>
      </c>
    </row>
    <row r="19" spans="1:10" s="22" customFormat="1" ht="34.5" customHeight="1" x14ac:dyDescent="0.25">
      <c r="A19" s="29">
        <v>13</v>
      </c>
      <c r="B19" s="30" t="s">
        <v>48</v>
      </c>
      <c r="C19" s="23" t="s">
        <v>49</v>
      </c>
      <c r="D19" s="24" t="s">
        <v>50</v>
      </c>
      <c r="E19" s="25">
        <v>45870</v>
      </c>
      <c r="F19" s="26">
        <v>90000</v>
      </c>
      <c r="G19" s="25">
        <v>46387</v>
      </c>
      <c r="H19" s="26">
        <v>90000</v>
      </c>
      <c r="I19" s="27">
        <v>0</v>
      </c>
      <c r="J19" s="28" t="s">
        <v>16</v>
      </c>
    </row>
    <row r="20" spans="1:10" s="22" customFormat="1" ht="35.25" customHeight="1" x14ac:dyDescent="0.25">
      <c r="A20" s="29">
        <v>14</v>
      </c>
      <c r="B20" s="30" t="s">
        <v>51</v>
      </c>
      <c r="C20" s="23" t="s">
        <v>52</v>
      </c>
      <c r="D20" s="24" t="s">
        <v>53</v>
      </c>
      <c r="E20" s="25">
        <v>45871</v>
      </c>
      <c r="F20" s="26">
        <v>99120</v>
      </c>
      <c r="G20" s="25">
        <v>46387</v>
      </c>
      <c r="H20" s="26">
        <v>99120</v>
      </c>
      <c r="I20" s="27">
        <v>0</v>
      </c>
      <c r="J20" s="28" t="s">
        <v>16</v>
      </c>
    </row>
    <row r="21" spans="1:10" s="22" customFormat="1" ht="33.75" customHeight="1" x14ac:dyDescent="0.25">
      <c r="A21" s="29">
        <v>15</v>
      </c>
      <c r="B21" s="30" t="s">
        <v>54</v>
      </c>
      <c r="C21" s="23" t="s">
        <v>55</v>
      </c>
      <c r="D21" s="24" t="s">
        <v>56</v>
      </c>
      <c r="E21" s="25">
        <v>45873</v>
      </c>
      <c r="F21" s="26">
        <v>1389000.02</v>
      </c>
      <c r="G21" s="25">
        <v>46387</v>
      </c>
      <c r="H21" s="26">
        <v>1389000.02</v>
      </c>
      <c r="I21" s="27">
        <v>0</v>
      </c>
      <c r="J21" s="28" t="s">
        <v>16</v>
      </c>
    </row>
    <row r="22" spans="1:10" s="22" customFormat="1" ht="43.5" customHeight="1" x14ac:dyDescent="0.25">
      <c r="A22" s="29">
        <v>16</v>
      </c>
      <c r="B22" s="30" t="s">
        <v>57</v>
      </c>
      <c r="C22" s="52" t="s">
        <v>58</v>
      </c>
      <c r="D22" s="24" t="s">
        <v>59</v>
      </c>
      <c r="E22" s="25">
        <v>45875</v>
      </c>
      <c r="F22" s="26">
        <v>92500.2</v>
      </c>
      <c r="G22" s="25">
        <v>46022</v>
      </c>
      <c r="H22" s="26">
        <v>92500.2</v>
      </c>
      <c r="I22" s="27">
        <v>0</v>
      </c>
      <c r="J22" s="28" t="s">
        <v>16</v>
      </c>
    </row>
    <row r="23" spans="1:10" s="22" customFormat="1" ht="35.25" customHeight="1" x14ac:dyDescent="0.25">
      <c r="A23" s="29">
        <v>17</v>
      </c>
      <c r="B23" s="30" t="s">
        <v>60</v>
      </c>
      <c r="C23" s="53" t="s">
        <v>61</v>
      </c>
      <c r="D23" s="24" t="s">
        <v>62</v>
      </c>
      <c r="E23" s="25">
        <v>45877</v>
      </c>
      <c r="F23" s="26">
        <v>10384</v>
      </c>
      <c r="G23" s="25">
        <v>46022</v>
      </c>
      <c r="H23" s="26">
        <v>10384</v>
      </c>
      <c r="I23" s="27">
        <v>0</v>
      </c>
      <c r="J23" s="28" t="s">
        <v>16</v>
      </c>
    </row>
    <row r="24" spans="1:10" s="22" customFormat="1" ht="34.5" customHeight="1" x14ac:dyDescent="0.25">
      <c r="A24" s="29">
        <v>18</v>
      </c>
      <c r="B24" s="30" t="s">
        <v>63</v>
      </c>
      <c r="C24" s="23" t="s">
        <v>64</v>
      </c>
      <c r="D24" s="24" t="s">
        <v>65</v>
      </c>
      <c r="E24" s="25">
        <v>45877</v>
      </c>
      <c r="F24" s="26">
        <v>145770.12</v>
      </c>
      <c r="G24" s="25">
        <v>46387</v>
      </c>
      <c r="H24" s="26">
        <v>145770.12</v>
      </c>
      <c r="I24" s="27">
        <v>0</v>
      </c>
      <c r="J24" s="28" t="s">
        <v>16</v>
      </c>
    </row>
    <row r="25" spans="1:10" s="22" customFormat="1" ht="34.5" customHeight="1" x14ac:dyDescent="0.25">
      <c r="A25" s="29">
        <v>19</v>
      </c>
      <c r="B25" s="30" t="s">
        <v>63</v>
      </c>
      <c r="C25" s="23" t="s">
        <v>66</v>
      </c>
      <c r="D25" s="24" t="s">
        <v>67</v>
      </c>
      <c r="E25" s="25">
        <v>45881</v>
      </c>
      <c r="F25" s="26">
        <v>71999.350000000006</v>
      </c>
      <c r="G25" s="25">
        <v>46387</v>
      </c>
      <c r="H25" s="26">
        <v>71999.350000000006</v>
      </c>
      <c r="I25" s="27">
        <v>0</v>
      </c>
      <c r="J25" s="28" t="s">
        <v>16</v>
      </c>
    </row>
    <row r="26" spans="1:10" s="22" customFormat="1" ht="34.5" customHeight="1" x14ac:dyDescent="0.25">
      <c r="A26" s="29">
        <v>20</v>
      </c>
      <c r="B26" s="30" t="s">
        <v>68</v>
      </c>
      <c r="C26" s="23" t="s">
        <v>69</v>
      </c>
      <c r="D26" s="24" t="s">
        <v>70</v>
      </c>
      <c r="E26" s="25">
        <v>45881</v>
      </c>
      <c r="F26" s="26">
        <v>60528.68</v>
      </c>
      <c r="G26" s="25">
        <v>46022</v>
      </c>
      <c r="H26" s="26">
        <v>60528.68</v>
      </c>
      <c r="I26" s="27">
        <v>0</v>
      </c>
      <c r="J26" s="28" t="s">
        <v>16</v>
      </c>
    </row>
    <row r="27" spans="1:10" s="22" customFormat="1" ht="30" customHeight="1" x14ac:dyDescent="0.25">
      <c r="A27" s="29">
        <v>21</v>
      </c>
      <c r="B27" s="30" t="s">
        <v>71</v>
      </c>
      <c r="C27" s="52" t="s">
        <v>72</v>
      </c>
      <c r="D27" s="24" t="s">
        <v>73</v>
      </c>
      <c r="E27" s="25">
        <v>45882</v>
      </c>
      <c r="F27" s="26">
        <v>23600</v>
      </c>
      <c r="G27" s="25">
        <v>46022</v>
      </c>
      <c r="H27" s="26">
        <v>23600</v>
      </c>
      <c r="I27" s="27">
        <v>0</v>
      </c>
      <c r="J27" s="28" t="s">
        <v>16</v>
      </c>
    </row>
    <row r="28" spans="1:10" s="22" customFormat="1" ht="33" customHeight="1" x14ac:dyDescent="0.25">
      <c r="A28" s="29">
        <v>22</v>
      </c>
      <c r="B28" s="30" t="s">
        <v>74</v>
      </c>
      <c r="C28" s="53" t="s">
        <v>75</v>
      </c>
      <c r="D28" s="24" t="s">
        <v>76</v>
      </c>
      <c r="E28" s="25">
        <v>45882</v>
      </c>
      <c r="F28" s="26">
        <v>71000.02</v>
      </c>
      <c r="G28" s="25">
        <v>46022</v>
      </c>
      <c r="H28" s="26">
        <v>71000.02</v>
      </c>
      <c r="I28" s="27">
        <v>0</v>
      </c>
      <c r="J28" s="28" t="s">
        <v>16</v>
      </c>
    </row>
    <row r="29" spans="1:10" s="22" customFormat="1" ht="33" customHeight="1" x14ac:dyDescent="0.25">
      <c r="A29" s="29">
        <v>23</v>
      </c>
      <c r="B29" s="30" t="s">
        <v>77</v>
      </c>
      <c r="C29" s="53" t="s">
        <v>78</v>
      </c>
      <c r="D29" s="24" t="s">
        <v>79</v>
      </c>
      <c r="E29" s="25">
        <v>45882</v>
      </c>
      <c r="F29" s="26">
        <v>174168</v>
      </c>
      <c r="G29" s="25">
        <v>46022</v>
      </c>
      <c r="H29" s="26">
        <v>174168</v>
      </c>
      <c r="I29" s="27">
        <v>0</v>
      </c>
      <c r="J29" s="28" t="s">
        <v>16</v>
      </c>
    </row>
    <row r="30" spans="1:10" s="22" customFormat="1" ht="36.75" customHeight="1" x14ac:dyDescent="0.25">
      <c r="A30" s="29">
        <v>24</v>
      </c>
      <c r="B30" s="31" t="s">
        <v>80</v>
      </c>
      <c r="C30" s="23" t="s">
        <v>81</v>
      </c>
      <c r="D30" s="24" t="s">
        <v>82</v>
      </c>
      <c r="E30" s="25">
        <v>45884</v>
      </c>
      <c r="F30" s="26">
        <v>77290</v>
      </c>
      <c r="G30" s="25">
        <v>46022</v>
      </c>
      <c r="H30" s="26">
        <v>77290</v>
      </c>
      <c r="I30" s="27">
        <v>0</v>
      </c>
      <c r="J30" s="28" t="s">
        <v>16</v>
      </c>
    </row>
    <row r="31" spans="1:10" s="22" customFormat="1" ht="38.25" customHeight="1" x14ac:dyDescent="0.25">
      <c r="A31" s="29">
        <v>25</v>
      </c>
      <c r="B31" s="23" t="s">
        <v>54</v>
      </c>
      <c r="C31" s="23" t="s">
        <v>83</v>
      </c>
      <c r="D31" s="24" t="s">
        <v>84</v>
      </c>
      <c r="E31" s="25">
        <v>45884</v>
      </c>
      <c r="F31" s="26">
        <v>75000</v>
      </c>
      <c r="G31" s="25">
        <v>46387</v>
      </c>
      <c r="H31" s="26">
        <v>75000</v>
      </c>
      <c r="I31" s="27">
        <v>0</v>
      </c>
      <c r="J31" s="28" t="s">
        <v>16</v>
      </c>
    </row>
    <row r="32" spans="1:10" s="22" customFormat="1" ht="32.25" customHeight="1" x14ac:dyDescent="0.25">
      <c r="A32" s="29">
        <v>26</v>
      </c>
      <c r="B32" s="23" t="s">
        <v>85</v>
      </c>
      <c r="C32" s="23" t="s">
        <v>86</v>
      </c>
      <c r="D32" s="24" t="s">
        <v>87</v>
      </c>
      <c r="E32" s="25">
        <v>45887</v>
      </c>
      <c r="F32" s="26">
        <v>47790</v>
      </c>
      <c r="G32" s="25">
        <v>46022</v>
      </c>
      <c r="H32" s="26">
        <v>47790</v>
      </c>
      <c r="I32" s="27">
        <v>0</v>
      </c>
      <c r="J32" s="28" t="s">
        <v>16</v>
      </c>
    </row>
    <row r="33" spans="1:10" s="22" customFormat="1" ht="33.75" customHeight="1" x14ac:dyDescent="0.25">
      <c r="A33" s="29">
        <v>27</v>
      </c>
      <c r="B33" s="23" t="s">
        <v>88</v>
      </c>
      <c r="C33" s="23" t="s">
        <v>89</v>
      </c>
      <c r="D33" s="24" t="s">
        <v>90</v>
      </c>
      <c r="E33" s="25">
        <v>45888</v>
      </c>
      <c r="F33" s="26">
        <v>25488</v>
      </c>
      <c r="G33" s="25">
        <v>46022</v>
      </c>
      <c r="H33" s="26">
        <v>25488</v>
      </c>
      <c r="I33" s="27">
        <v>0</v>
      </c>
      <c r="J33" s="28" t="s">
        <v>16</v>
      </c>
    </row>
    <row r="34" spans="1:10" s="22" customFormat="1" ht="30" customHeight="1" x14ac:dyDescent="0.25">
      <c r="A34" s="29">
        <v>28</v>
      </c>
      <c r="B34" s="23" t="s">
        <v>91</v>
      </c>
      <c r="C34" s="23" t="s">
        <v>92</v>
      </c>
      <c r="D34" s="24" t="s">
        <v>93</v>
      </c>
      <c r="E34" s="25">
        <v>45891</v>
      </c>
      <c r="F34" s="26">
        <v>244090.09</v>
      </c>
      <c r="G34" s="25">
        <v>46022</v>
      </c>
      <c r="H34" s="26">
        <v>244090.09</v>
      </c>
      <c r="I34" s="27">
        <v>0</v>
      </c>
      <c r="J34" s="28" t="s">
        <v>16</v>
      </c>
    </row>
    <row r="35" spans="1:10" s="34" customFormat="1" ht="29.25" customHeight="1" x14ac:dyDescent="0.25">
      <c r="A35" s="29"/>
      <c r="B35" s="54" t="s">
        <v>94</v>
      </c>
      <c r="C35" s="30"/>
      <c r="D35" s="32"/>
      <c r="E35" s="25"/>
      <c r="F35" s="33">
        <f>SUM(F7:F34)</f>
        <v>4737379.2600000007</v>
      </c>
      <c r="G35" s="33"/>
      <c r="H35" s="33">
        <f>SUM(H7:H34)</f>
        <v>4737379.2600000007</v>
      </c>
      <c r="I35" s="27"/>
      <c r="J35" s="28"/>
    </row>
    <row r="36" spans="1:10" s="34" customFormat="1" ht="29.25" customHeight="1" x14ac:dyDescent="0.25">
      <c r="A36" s="13"/>
      <c r="B36" s="35"/>
      <c r="C36" s="35"/>
      <c r="D36" s="36"/>
      <c r="E36" s="37"/>
      <c r="F36" s="38"/>
      <c r="G36" s="39">
        <f>F35-H35</f>
        <v>0</v>
      </c>
      <c r="H36" s="40"/>
      <c r="I36" s="41"/>
      <c r="J36" s="37"/>
    </row>
    <row r="37" spans="1:10" s="34" customFormat="1" ht="29.25" customHeight="1" x14ac:dyDescent="0.25">
      <c r="A37" s="13"/>
      <c r="B37" s="2"/>
      <c r="C37" s="2"/>
      <c r="D37" s="3"/>
      <c r="E37" s="8"/>
      <c r="F37" s="42"/>
      <c r="G37" s="2" t="s">
        <v>95</v>
      </c>
      <c r="H37" s="5"/>
      <c r="I37" s="43"/>
      <c r="J37" s="8"/>
    </row>
    <row r="38" spans="1:10" s="34" customFormat="1" ht="29.25" customHeight="1" x14ac:dyDescent="0.25">
      <c r="A38" s="13"/>
      <c r="B38" s="2" t="s">
        <v>96</v>
      </c>
      <c r="C38" s="2"/>
      <c r="D38" s="3"/>
      <c r="E38" s="8"/>
      <c r="F38" s="44"/>
      <c r="G38" s="2"/>
      <c r="H38" s="5"/>
      <c r="I38" s="43"/>
      <c r="J38" s="8"/>
    </row>
    <row r="39" spans="1:10" s="34" customFormat="1" ht="29.25" customHeight="1" x14ac:dyDescent="0.25">
      <c r="A39" s="13"/>
      <c r="B39" s="35" t="s">
        <v>97</v>
      </c>
      <c r="C39" s="35"/>
      <c r="D39" s="36"/>
      <c r="E39" s="8"/>
      <c r="F39" s="45"/>
      <c r="G39" s="35"/>
      <c r="H39" s="5"/>
      <c r="I39" s="46"/>
      <c r="J39" s="47"/>
    </row>
    <row r="40" spans="1:10" s="34" customFormat="1" ht="29.25" customHeight="1" x14ac:dyDescent="0.25">
      <c r="A40" s="13"/>
      <c r="B40" s="48"/>
      <c r="C40" s="2"/>
      <c r="D40" s="3"/>
      <c r="E40" s="8"/>
      <c r="F40" s="49"/>
      <c r="G40" s="2"/>
      <c r="H40" s="5"/>
      <c r="I40" s="50"/>
      <c r="J40" s="51"/>
    </row>
    <row r="41" spans="1:10" s="34" customFormat="1" ht="29.25" customHeight="1" x14ac:dyDescent="0.25">
      <c r="A41" s="13"/>
      <c r="B41" s="49"/>
      <c r="C41" s="49"/>
      <c r="D41" s="49"/>
      <c r="E41" s="49"/>
      <c r="F41" s="8"/>
      <c r="G41" s="2"/>
      <c r="H41" s="5"/>
      <c r="I41" s="7"/>
      <c r="J41" s="8"/>
    </row>
    <row r="42" spans="1:10" s="34" customFormat="1" ht="29.25" customHeight="1" x14ac:dyDescent="0.25">
      <c r="A42" s="13"/>
      <c r="B42" s="2"/>
      <c r="C42" s="2"/>
      <c r="D42" s="3"/>
      <c r="E42" s="8"/>
      <c r="F42" s="8"/>
      <c r="G42" s="2"/>
      <c r="H42" s="5"/>
      <c r="I42" s="7"/>
      <c r="J42" s="8"/>
    </row>
    <row r="43" spans="1:10" s="34" customFormat="1" ht="29.25" customHeight="1" x14ac:dyDescent="0.25">
      <c r="A43" s="13"/>
      <c r="B43" s="2"/>
      <c r="C43" s="2"/>
      <c r="D43" s="3"/>
      <c r="E43" s="8"/>
      <c r="F43" s="8"/>
      <c r="G43" s="2"/>
      <c r="H43" s="5"/>
      <c r="I43" s="7"/>
      <c r="J43" s="8"/>
    </row>
    <row r="44" spans="1:10" s="34" customFormat="1" ht="29.25" customHeight="1" x14ac:dyDescent="0.25">
      <c r="A44" s="13"/>
      <c r="B44" s="2"/>
      <c r="C44" s="2"/>
      <c r="D44" s="3"/>
      <c r="E44" s="8"/>
      <c r="F44" s="8"/>
      <c r="G44" s="2"/>
      <c r="H44" s="5"/>
      <c r="I44" s="7"/>
      <c r="J44" s="8"/>
    </row>
    <row r="45" spans="1:10" s="34" customFormat="1" ht="29.25" customHeight="1" x14ac:dyDescent="0.25">
      <c r="A45" s="13"/>
      <c r="B45" s="2"/>
      <c r="C45" s="2"/>
      <c r="D45" s="3"/>
      <c r="E45" s="8"/>
      <c r="F45" s="8"/>
      <c r="G45" s="2"/>
      <c r="H45" s="5"/>
      <c r="I45" s="7"/>
      <c r="J45" s="8"/>
    </row>
    <row r="46" spans="1:10" s="13" customFormat="1" ht="30" customHeight="1" x14ac:dyDescent="0.25">
      <c r="B46" s="2"/>
      <c r="C46" s="2"/>
      <c r="D46" s="3"/>
      <c r="E46" s="8"/>
      <c r="F46" s="8"/>
      <c r="G46" s="2"/>
      <c r="H46" s="5"/>
      <c r="I46" s="7"/>
      <c r="J46" s="8"/>
    </row>
    <row r="47" spans="1:10" s="13" customFormat="1" ht="18.75" customHeight="1" x14ac:dyDescent="0.25">
      <c r="B47" s="2"/>
      <c r="C47" s="2"/>
      <c r="D47" s="3"/>
      <c r="E47" s="8"/>
      <c r="F47" s="8"/>
      <c r="G47" s="2"/>
      <c r="H47" s="5"/>
      <c r="I47" s="7"/>
      <c r="J47" s="8"/>
    </row>
    <row r="49" spans="2:10" s="13" customFormat="1" ht="32.25" customHeight="1" x14ac:dyDescent="0.25">
      <c r="B49" s="2"/>
      <c r="C49" s="2"/>
      <c r="D49" s="3"/>
      <c r="E49" s="8"/>
      <c r="F49" s="8"/>
      <c r="G49" s="2"/>
      <c r="H49" s="5"/>
      <c r="I49" s="7"/>
      <c r="J49" s="8"/>
    </row>
    <row r="51" spans="2:10" s="13" customFormat="1" ht="27" customHeight="1" x14ac:dyDescent="0.25">
      <c r="B51" s="2"/>
      <c r="C51" s="2"/>
      <c r="D51" s="3"/>
      <c r="E51" s="8"/>
      <c r="F51" s="8"/>
      <c r="G51" s="2"/>
      <c r="H51" s="5"/>
      <c r="I51" s="7"/>
      <c r="J51" s="8"/>
    </row>
  </sheetData>
  <mergeCells count="3">
    <mergeCell ref="A2:J2"/>
    <mergeCell ref="A3:J3"/>
    <mergeCell ref="A4:J4"/>
  </mergeCells>
  <conditionalFormatting sqref="C22:C2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{3F424188-4BC3-4075-A177-242C8EDEB256}</x14:id>
        </ext>
      </extLst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:C2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{3DABEB41-E185-439C-A7E7-38DE82410923}</x14:id>
        </ext>
      </extLst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5" scale="7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F424188-4BC3-4075-A177-242C8EDEB25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C22:C23</xm:sqref>
        </x14:conditionalFormatting>
        <x14:conditionalFormatting xmlns:xm="http://schemas.microsoft.com/office/excel/2006/main">
          <x14:cfRule type="dataBar" id="{3DABEB41-E185-439C-A7E7-38DE8241092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C27:C29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2025-09-19T17:29:31Z</cp:lastPrinted>
  <dcterms:created xsi:type="dcterms:W3CDTF">2025-09-19T17:27:17Z</dcterms:created>
  <dcterms:modified xsi:type="dcterms:W3CDTF">2025-09-19T17:29:58Z</dcterms:modified>
</cp:coreProperties>
</file>