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TRANSPARENCIA\2025\09.SEPTIEMBRE\H - ESTADISTICAS INSTITUCIONALES\"/>
    </mc:Choice>
  </mc:AlternateContent>
  <xr:revisionPtr revIDLastSave="0" documentId="13_ncr:1_{72EA51C2-AF88-4E4A-BF8A-992A7DCE2795}" xr6:coauthVersionLast="47" xr6:coauthVersionMax="47" xr10:uidLastSave="{00000000-0000-0000-0000-000000000000}"/>
  <bookViews>
    <workbookView xWindow="10140" yWindow="0" windowWidth="10455" windowHeight="10905" xr2:uid="{A3E4B99F-636E-4464-8AC5-E6732380CE56}"/>
  </bookViews>
  <sheets>
    <sheet name="Estadísticas T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D35" i="1"/>
  <c r="C35" i="1"/>
  <c r="F35" i="1" s="1"/>
  <c r="F34" i="1"/>
  <c r="F33" i="1"/>
  <c r="F32" i="1"/>
  <c r="F31" i="1"/>
  <c r="F30" i="1"/>
  <c r="F29" i="1"/>
  <c r="F28" i="1"/>
  <c r="F27" i="1"/>
  <c r="F26" i="1"/>
  <c r="E17" i="1"/>
  <c r="D17" i="1"/>
  <c r="C17" i="1"/>
  <c r="F17" i="1" s="1"/>
  <c r="F16" i="1"/>
  <c r="F15" i="1"/>
  <c r="F14" i="1"/>
  <c r="F13" i="1"/>
  <c r="F12" i="1"/>
  <c r="F11" i="1"/>
  <c r="F10" i="1"/>
  <c r="F9" i="1"/>
  <c r="F8" i="1"/>
  <c r="G11" i="1"/>
  <c r="C25" i="1"/>
  <c r="D25" i="1"/>
  <c r="E25" i="1"/>
</calcChain>
</file>

<file path=xl/sharedStrings.xml><?xml version="1.0" encoding="utf-8"?>
<sst xmlns="http://schemas.openxmlformats.org/spreadsheetml/2006/main" count="33" uniqueCount="21">
  <si>
    <t>CONSEJO NACIONAL DE DISCAPACIDAD (CONADIS)</t>
  </si>
  <si>
    <t>Estadísticas Dispositivos de apoyo entregados</t>
  </si>
  <si>
    <t>Tipo de Dispositivos</t>
  </si>
  <si>
    <t>Cantidad Solicitada</t>
  </si>
  <si>
    <t>TOTAL</t>
  </si>
  <si>
    <t>Andador</t>
  </si>
  <si>
    <t>Bastón blanco</t>
  </si>
  <si>
    <t>Bastón de apoyo</t>
  </si>
  <si>
    <t>Cojín antiescaras</t>
  </si>
  <si>
    <t>Colchón antiescaras</t>
  </si>
  <si>
    <t>Muletas</t>
  </si>
  <si>
    <t>Prótesis</t>
  </si>
  <si>
    <t>Sillas de rueda</t>
  </si>
  <si>
    <t>Triciclo</t>
  </si>
  <si>
    <t>Total general</t>
  </si>
  <si>
    <t>Cantidad Entregada</t>
  </si>
  <si>
    <t>Las entrega de estos dispositivos esta sujeta a políticas establecidas y a disponibilidad de los mismos.</t>
  </si>
  <si>
    <t>JULIO</t>
  </si>
  <si>
    <t>AGOSTO</t>
  </si>
  <si>
    <t>SEPTIEMBRE</t>
  </si>
  <si>
    <t>Periodo Julio-Agosto-Septiembre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</si>
</sst>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0"/>
      <color theme="1"/>
      <name val="Aptos Narrow"/>
      <family val="2"/>
      <scheme val="minor"/>
    </font>
    <font>
      <b/>
      <sz val="20"/>
      <color theme="1"/>
      <name val="Times New Roman"/>
      <family val="1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6" fillId="3" borderId="2" xfId="0" applyNumberFormat="1" applyFont="1" applyFill="1" applyBorder="1" applyAlignment="1">
      <alignment horizontal="center"/>
    </xf>
    <xf numFmtId="0" fontId="7" fillId="0" borderId="2" xfId="0" applyFont="1" applyBorder="1"/>
    <xf numFmtId="1" fontId="7" fillId="0" borderId="2" xfId="0" applyNumberFormat="1" applyFont="1" applyBorder="1" applyAlignment="1">
      <alignment horizontal="center"/>
    </xf>
    <xf numFmtId="1" fontId="0" fillId="0" borderId="0" xfId="0" applyNumberFormat="1"/>
    <xf numFmtId="0" fontId="6" fillId="2" borderId="2" xfId="0" applyFont="1" applyFill="1" applyBorder="1"/>
    <xf numFmtId="1" fontId="6" fillId="2" borderId="2" xfId="0" applyNumberFormat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DO"/>
              <a:t>DISPOSITIVOS SOLICITADOS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44911165627737E-2"/>
          <c:y val="0.11700404508259998"/>
          <c:w val="0.92991770628610682"/>
          <c:h val="0.68984579280531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'Estadísticas T3'!$C$7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T3'!$B$8:$B$16</c:f>
              <c:strCache>
                <c:ptCount val="9"/>
                <c:pt idx="0">
                  <c:v>Andador</c:v>
                </c:pt>
                <c:pt idx="1">
                  <c:v>Bastón blanco</c:v>
                </c:pt>
                <c:pt idx="2">
                  <c:v>Bastón de apoyo</c:v>
                </c:pt>
                <c:pt idx="3">
                  <c:v>Cojín antiescaras</c:v>
                </c:pt>
                <c:pt idx="4">
                  <c:v>Colchón antiescaras</c:v>
                </c:pt>
                <c:pt idx="5">
                  <c:v>Muletas</c:v>
                </c:pt>
                <c:pt idx="6">
                  <c:v>Prótesis</c:v>
                </c:pt>
                <c:pt idx="7">
                  <c:v>Sillas de rueda</c:v>
                </c:pt>
                <c:pt idx="8">
                  <c:v>Triciclo</c:v>
                </c:pt>
              </c:strCache>
            </c:strRef>
          </c:cat>
          <c:val>
            <c:numRef>
              <c:f>'Estadísticas T3'!$C$8:$C$16</c:f>
              <c:numCache>
                <c:formatCode>General</c:formatCode>
                <c:ptCount val="9"/>
                <c:pt idx="0">
                  <c:v>25</c:v>
                </c:pt>
                <c:pt idx="1">
                  <c:v>4</c:v>
                </c:pt>
                <c:pt idx="2">
                  <c:v>22</c:v>
                </c:pt>
                <c:pt idx="3">
                  <c:v>2</c:v>
                </c:pt>
                <c:pt idx="4">
                  <c:v>0</c:v>
                </c:pt>
                <c:pt idx="5">
                  <c:v>25</c:v>
                </c:pt>
                <c:pt idx="6">
                  <c:v>0</c:v>
                </c:pt>
                <c:pt idx="7">
                  <c:v>55</c:v>
                </c:pt>
                <c:pt idx="8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1C-4700-AFEB-A91F543363C4}"/>
            </c:ext>
          </c:extLst>
        </c:ser>
        <c:ser>
          <c:idx val="1"/>
          <c:order val="1"/>
          <c:tx>
            <c:strRef>
              <c:f>'Estadísticas T3'!$D$7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T3'!$B$8:$B$16</c:f>
              <c:strCache>
                <c:ptCount val="9"/>
                <c:pt idx="0">
                  <c:v>Andador</c:v>
                </c:pt>
                <c:pt idx="1">
                  <c:v>Bastón blanco</c:v>
                </c:pt>
                <c:pt idx="2">
                  <c:v>Bastón de apoyo</c:v>
                </c:pt>
                <c:pt idx="3">
                  <c:v>Cojín antiescaras</c:v>
                </c:pt>
                <c:pt idx="4">
                  <c:v>Colchón antiescaras</c:v>
                </c:pt>
                <c:pt idx="5">
                  <c:v>Muletas</c:v>
                </c:pt>
                <c:pt idx="6">
                  <c:v>Prótesis</c:v>
                </c:pt>
                <c:pt idx="7">
                  <c:v>Sillas de rueda</c:v>
                </c:pt>
                <c:pt idx="8">
                  <c:v>Triciclo</c:v>
                </c:pt>
              </c:strCache>
            </c:strRef>
          </c:cat>
          <c:val>
            <c:numRef>
              <c:f>'Estadísticas T3'!$D$8:$D$16</c:f>
              <c:numCache>
                <c:formatCode>0</c:formatCode>
                <c:ptCount val="9"/>
                <c:pt idx="0">
                  <c:v>13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17</c:v>
                </c:pt>
                <c:pt idx="6">
                  <c:v>0</c:v>
                </c:pt>
                <c:pt idx="7">
                  <c:v>36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1C-4700-AFEB-A91F543363C4}"/>
            </c:ext>
          </c:extLst>
        </c:ser>
        <c:ser>
          <c:idx val="2"/>
          <c:order val="2"/>
          <c:tx>
            <c:strRef>
              <c:f>'Estadísticas T3'!$E$7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1C-4700-AFEB-A91F543363C4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1C-4700-AFEB-A91F543363C4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1C-4700-AFEB-A91F543363C4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1C-4700-AFEB-A91F543363C4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1C-4700-AFEB-A91F543363C4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1C-4700-AFEB-A91F543363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T3'!$B$8:$B$16</c:f>
              <c:strCache>
                <c:ptCount val="9"/>
                <c:pt idx="0">
                  <c:v>Andador</c:v>
                </c:pt>
                <c:pt idx="1">
                  <c:v>Bastón blanco</c:v>
                </c:pt>
                <c:pt idx="2">
                  <c:v>Bastón de apoyo</c:v>
                </c:pt>
                <c:pt idx="3">
                  <c:v>Cojín antiescaras</c:v>
                </c:pt>
                <c:pt idx="4">
                  <c:v>Colchón antiescaras</c:v>
                </c:pt>
                <c:pt idx="5">
                  <c:v>Muletas</c:v>
                </c:pt>
                <c:pt idx="6">
                  <c:v>Prótesis</c:v>
                </c:pt>
                <c:pt idx="7">
                  <c:v>Sillas de rueda</c:v>
                </c:pt>
                <c:pt idx="8">
                  <c:v>Triciclo</c:v>
                </c:pt>
              </c:strCache>
            </c:strRef>
          </c:cat>
          <c:val>
            <c:numRef>
              <c:f>'Estadísticas T3'!$E$8:$E$16</c:f>
              <c:numCache>
                <c:formatCode>0</c:formatCode>
                <c:ptCount val="9"/>
                <c:pt idx="0">
                  <c:v>13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17</c:v>
                </c:pt>
                <c:pt idx="6">
                  <c:v>0</c:v>
                </c:pt>
                <c:pt idx="7">
                  <c:v>32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1C-4700-AFEB-A91F54336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0555903"/>
        <c:axId val="1"/>
      </c:barChart>
      <c:catAx>
        <c:axId val="148055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48055590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801621965223094"/>
          <c:y val="0.90181524184476936"/>
          <c:w val="0.37249712926509188"/>
          <c:h val="9.056423750602604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DO"/>
              <a:t>DISPOSITIVOS ENTREGADOS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4084379243839219E-2"/>
          <c:y val="0.14939833502567143"/>
          <c:w val="0.939143643075116"/>
          <c:h val="0.627643537515615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'Estadísticas T3'!$C$7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T3'!$B$26:$B$34</c:f>
              <c:strCache>
                <c:ptCount val="9"/>
                <c:pt idx="0">
                  <c:v>Andador</c:v>
                </c:pt>
                <c:pt idx="1">
                  <c:v>Bastón blanco</c:v>
                </c:pt>
                <c:pt idx="2">
                  <c:v>Bastón de apoyo</c:v>
                </c:pt>
                <c:pt idx="3">
                  <c:v>Cojín antiescaras</c:v>
                </c:pt>
                <c:pt idx="4">
                  <c:v>Colchón antiescaras</c:v>
                </c:pt>
                <c:pt idx="5">
                  <c:v>Muletas</c:v>
                </c:pt>
                <c:pt idx="6">
                  <c:v>Prótesis</c:v>
                </c:pt>
                <c:pt idx="7">
                  <c:v>Sillas de rueda</c:v>
                </c:pt>
                <c:pt idx="8">
                  <c:v>Triciclo</c:v>
                </c:pt>
              </c:strCache>
            </c:strRef>
          </c:cat>
          <c:val>
            <c:numRef>
              <c:f>'Estadísticas T3'!$C$26:$C$34</c:f>
              <c:numCache>
                <c:formatCode>General</c:formatCode>
                <c:ptCount val="9"/>
                <c:pt idx="0">
                  <c:v>25</c:v>
                </c:pt>
                <c:pt idx="1">
                  <c:v>4</c:v>
                </c:pt>
                <c:pt idx="2">
                  <c:v>22</c:v>
                </c:pt>
                <c:pt idx="3">
                  <c:v>2</c:v>
                </c:pt>
                <c:pt idx="4">
                  <c:v>0</c:v>
                </c:pt>
                <c:pt idx="5">
                  <c:v>25</c:v>
                </c:pt>
                <c:pt idx="6">
                  <c:v>0</c:v>
                </c:pt>
                <c:pt idx="7">
                  <c:v>55</c:v>
                </c:pt>
                <c:pt idx="8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1-4533-B4D9-72234C94ECD9}"/>
            </c:ext>
          </c:extLst>
        </c:ser>
        <c:ser>
          <c:idx val="1"/>
          <c:order val="1"/>
          <c:tx>
            <c:strRef>
              <c:f>'Estadísticas T3'!$D$7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T3'!$B$26:$B$34</c:f>
              <c:strCache>
                <c:ptCount val="9"/>
                <c:pt idx="0">
                  <c:v>Andador</c:v>
                </c:pt>
                <c:pt idx="1">
                  <c:v>Bastón blanco</c:v>
                </c:pt>
                <c:pt idx="2">
                  <c:v>Bastón de apoyo</c:v>
                </c:pt>
                <c:pt idx="3">
                  <c:v>Cojín antiescaras</c:v>
                </c:pt>
                <c:pt idx="4">
                  <c:v>Colchón antiescaras</c:v>
                </c:pt>
                <c:pt idx="5">
                  <c:v>Muletas</c:v>
                </c:pt>
                <c:pt idx="6">
                  <c:v>Prótesis</c:v>
                </c:pt>
                <c:pt idx="7">
                  <c:v>Sillas de rueda</c:v>
                </c:pt>
                <c:pt idx="8">
                  <c:v>Triciclo</c:v>
                </c:pt>
              </c:strCache>
            </c:strRef>
          </c:cat>
          <c:val>
            <c:numRef>
              <c:f>'Estadísticas T3'!$D$26:$D$34</c:f>
              <c:numCache>
                <c:formatCode>0</c:formatCode>
                <c:ptCount val="9"/>
                <c:pt idx="0">
                  <c:v>13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17</c:v>
                </c:pt>
                <c:pt idx="6">
                  <c:v>0</c:v>
                </c:pt>
                <c:pt idx="7">
                  <c:v>36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91-4533-B4D9-72234C94ECD9}"/>
            </c:ext>
          </c:extLst>
        </c:ser>
        <c:ser>
          <c:idx val="2"/>
          <c:order val="2"/>
          <c:tx>
            <c:strRef>
              <c:f>'Estadísticas T3'!$E$7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91-4533-B4D9-72234C94ECD9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91-4533-B4D9-72234C94ECD9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91-4533-B4D9-72234C94ECD9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91-4533-B4D9-72234C94ECD9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91-4533-B4D9-72234C94ECD9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91-4533-B4D9-72234C94EC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T3'!$B$26:$B$34</c:f>
              <c:strCache>
                <c:ptCount val="9"/>
                <c:pt idx="0">
                  <c:v>Andador</c:v>
                </c:pt>
                <c:pt idx="1">
                  <c:v>Bastón blanco</c:v>
                </c:pt>
                <c:pt idx="2">
                  <c:v>Bastón de apoyo</c:v>
                </c:pt>
                <c:pt idx="3">
                  <c:v>Cojín antiescaras</c:v>
                </c:pt>
                <c:pt idx="4">
                  <c:v>Colchón antiescaras</c:v>
                </c:pt>
                <c:pt idx="5">
                  <c:v>Muletas</c:v>
                </c:pt>
                <c:pt idx="6">
                  <c:v>Prótesis</c:v>
                </c:pt>
                <c:pt idx="7">
                  <c:v>Sillas de rueda</c:v>
                </c:pt>
                <c:pt idx="8">
                  <c:v>Triciclo</c:v>
                </c:pt>
              </c:strCache>
            </c:strRef>
          </c:cat>
          <c:val>
            <c:numRef>
              <c:f>'Estadísticas T3'!$E$26:$E$34</c:f>
              <c:numCache>
                <c:formatCode>0</c:formatCode>
                <c:ptCount val="9"/>
                <c:pt idx="0">
                  <c:v>13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17</c:v>
                </c:pt>
                <c:pt idx="6">
                  <c:v>0</c:v>
                </c:pt>
                <c:pt idx="7">
                  <c:v>32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091-4533-B4D9-72234C94E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0557343"/>
        <c:axId val="1"/>
      </c:barChart>
      <c:catAx>
        <c:axId val="1480557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48055734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3724990613926364"/>
          <c:y val="0.90103383330685971"/>
          <c:w val="0.31902024820378838"/>
          <c:h val="8.752070616533158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153555</xdr:colOff>
      <xdr:row>0</xdr:row>
      <xdr:rowOff>182417</xdr:rowOff>
    </xdr:from>
    <xdr:to>
      <xdr:col>1</xdr:col>
      <xdr:colOff>1439991</xdr:colOff>
      <xdr:row>4</xdr:row>
      <xdr:rowOff>11545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50791A45-C960-4A0E-9058-A4DF06AEA8C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73" y="182417"/>
          <a:ext cx="1286436" cy="1041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6</xdr:col>
      <xdr:colOff>800100</xdr:colOff>
      <xdr:row>1</xdr:row>
      <xdr:rowOff>0</xdr:rowOff>
    </xdr:from>
    <xdr:to>
      <xdr:col>16</xdr:col>
      <xdr:colOff>819150</xdr:colOff>
      <xdr:row>20</xdr:row>
      <xdr:rowOff>0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C2074718-2217-4DEF-A669-A598927A9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800100</xdr:colOff>
      <xdr:row>21</xdr:row>
      <xdr:rowOff>133350</xdr:rowOff>
    </xdr:from>
    <xdr:to>
      <xdr:col>16</xdr:col>
      <xdr:colOff>768350</xdr:colOff>
      <xdr:row>39</xdr:row>
      <xdr:rowOff>165100</xdr:rowOff>
    </xdr:to>
    <xdr:graphicFrame macro="">
      <xdr:nvGraphicFramePr>
        <xdr:cNvPr id="4" name="Gráfico 9">
          <a:extLst>
            <a:ext uri="{FF2B5EF4-FFF2-40B4-BE49-F238E27FC236}">
              <a16:creationId xmlns:a16="http://schemas.microsoft.com/office/drawing/2014/main" id="{CE3B4DC7-D423-4BB9-A2EB-77EF3CA05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12</xdr:col>
      <xdr:colOff>376382</xdr:colOff>
      <xdr:row>36</xdr:row>
      <xdr:rowOff>69273</xdr:rowOff>
    </xdr:from>
    <xdr:to>
      <xdr:col>14</xdr:col>
      <xdr:colOff>44677</xdr:colOff>
      <xdr:row>42</xdr:row>
      <xdr:rowOff>141432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EDB1E0E0-D50F-464F-B31E-74DF53D5A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2200" y="9548091"/>
          <a:ext cx="1261568" cy="1180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57727</xdr:colOff>
      <xdr:row>0</xdr:row>
      <xdr:rowOff>0</xdr:rowOff>
    </xdr:from>
    <xdr:to>
      <xdr:col>6</xdr:col>
      <xdr:colOff>27440</xdr:colOff>
      <xdr:row>4</xdr:row>
      <xdr:rowOff>173014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64E9455-344C-4199-BEE8-FD3BC6D0B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6627" y="0"/>
          <a:ext cx="1646113" cy="1366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4EA83-4F63-4381-996A-59333942BA2B}">
  <sheetPr>
    <pageSetUpPr fitToPage="1"/>
  </sheetPr>
  <dimension ref="B1:G38"/>
  <sheetViews>
    <sheetView showGridLines="0" tabSelected="1" topLeftCell="A3" zoomScale="55" zoomScaleNormal="55" workbookViewId="0">
      <selection activeCell="F8" sqref="F8:F17"/>
    </sheetView>
  </sheetViews>
  <sheetFormatPr baseColWidth="10" defaultColWidth="11.42578125" defaultRowHeight="15" x14ac:dyDescent="0.25"/>
  <cols>
    <col min="1" max="1" width="6.5703125" customWidth="1"/>
    <col min="2" max="2" width="34.42578125" customWidth="1"/>
    <col min="3" max="5" width="23.140625" style="12" customWidth="1"/>
    <col min="6" max="6" width="24" customWidth="1"/>
    <col min="7" max="7" width="37" customWidth="1"/>
    <col min="257" max="257" width="6.5703125" customWidth="1"/>
    <col min="258" max="258" width="34.42578125" customWidth="1"/>
    <col min="259" max="261" width="23.140625" customWidth="1"/>
    <col min="262" max="262" width="24" customWidth="1"/>
    <col min="263" max="263" width="37" customWidth="1"/>
    <col min="513" max="513" width="6.5703125" customWidth="1"/>
    <col min="514" max="514" width="34.42578125" customWidth="1"/>
    <col min="515" max="517" width="23.140625" customWidth="1"/>
    <col min="518" max="518" width="24" customWidth="1"/>
    <col min="519" max="519" width="37" customWidth="1"/>
    <col min="769" max="769" width="6.5703125" customWidth="1"/>
    <col min="770" max="770" width="34.42578125" customWidth="1"/>
    <col min="771" max="773" width="23.140625" customWidth="1"/>
    <col min="774" max="774" width="24" customWidth="1"/>
    <col min="775" max="775" width="37" customWidth="1"/>
    <col min="1025" max="1025" width="6.5703125" customWidth="1"/>
    <col min="1026" max="1026" width="34.42578125" customWidth="1"/>
    <col min="1027" max="1029" width="23.140625" customWidth="1"/>
    <col min="1030" max="1030" width="24" customWidth="1"/>
    <col min="1031" max="1031" width="37" customWidth="1"/>
    <col min="1281" max="1281" width="6.5703125" customWidth="1"/>
    <col min="1282" max="1282" width="34.42578125" customWidth="1"/>
    <col min="1283" max="1285" width="23.140625" customWidth="1"/>
    <col min="1286" max="1286" width="24" customWidth="1"/>
    <col min="1287" max="1287" width="37" customWidth="1"/>
    <col min="1537" max="1537" width="6.5703125" customWidth="1"/>
    <col min="1538" max="1538" width="34.42578125" customWidth="1"/>
    <col min="1539" max="1541" width="23.140625" customWidth="1"/>
    <col min="1542" max="1542" width="24" customWidth="1"/>
    <col min="1543" max="1543" width="37" customWidth="1"/>
    <col min="1793" max="1793" width="6.5703125" customWidth="1"/>
    <col min="1794" max="1794" width="34.42578125" customWidth="1"/>
    <col min="1795" max="1797" width="23.140625" customWidth="1"/>
    <col min="1798" max="1798" width="24" customWidth="1"/>
    <col min="1799" max="1799" width="37" customWidth="1"/>
    <col min="2049" max="2049" width="6.5703125" customWidth="1"/>
    <col min="2050" max="2050" width="34.42578125" customWidth="1"/>
    <col min="2051" max="2053" width="23.140625" customWidth="1"/>
    <col min="2054" max="2054" width="24" customWidth="1"/>
    <col min="2055" max="2055" width="37" customWidth="1"/>
    <col min="2305" max="2305" width="6.5703125" customWidth="1"/>
    <col min="2306" max="2306" width="34.42578125" customWidth="1"/>
    <col min="2307" max="2309" width="23.140625" customWidth="1"/>
    <col min="2310" max="2310" width="24" customWidth="1"/>
    <col min="2311" max="2311" width="37" customWidth="1"/>
    <col min="2561" max="2561" width="6.5703125" customWidth="1"/>
    <col min="2562" max="2562" width="34.42578125" customWidth="1"/>
    <col min="2563" max="2565" width="23.140625" customWidth="1"/>
    <col min="2566" max="2566" width="24" customWidth="1"/>
    <col min="2567" max="2567" width="37" customWidth="1"/>
    <col min="2817" max="2817" width="6.5703125" customWidth="1"/>
    <col min="2818" max="2818" width="34.42578125" customWidth="1"/>
    <col min="2819" max="2821" width="23.140625" customWidth="1"/>
    <col min="2822" max="2822" width="24" customWidth="1"/>
    <col min="2823" max="2823" width="37" customWidth="1"/>
    <col min="3073" max="3073" width="6.5703125" customWidth="1"/>
    <col min="3074" max="3074" width="34.42578125" customWidth="1"/>
    <col min="3075" max="3077" width="23.140625" customWidth="1"/>
    <col min="3078" max="3078" width="24" customWidth="1"/>
    <col min="3079" max="3079" width="37" customWidth="1"/>
    <col min="3329" max="3329" width="6.5703125" customWidth="1"/>
    <col min="3330" max="3330" width="34.42578125" customWidth="1"/>
    <col min="3331" max="3333" width="23.140625" customWidth="1"/>
    <col min="3334" max="3334" width="24" customWidth="1"/>
    <col min="3335" max="3335" width="37" customWidth="1"/>
    <col min="3585" max="3585" width="6.5703125" customWidth="1"/>
    <col min="3586" max="3586" width="34.42578125" customWidth="1"/>
    <col min="3587" max="3589" width="23.140625" customWidth="1"/>
    <col min="3590" max="3590" width="24" customWidth="1"/>
    <col min="3591" max="3591" width="37" customWidth="1"/>
    <col min="3841" max="3841" width="6.5703125" customWidth="1"/>
    <col min="3842" max="3842" width="34.42578125" customWidth="1"/>
    <col min="3843" max="3845" width="23.140625" customWidth="1"/>
    <col min="3846" max="3846" width="24" customWidth="1"/>
    <col min="3847" max="3847" width="37" customWidth="1"/>
    <col min="4097" max="4097" width="6.5703125" customWidth="1"/>
    <col min="4098" max="4098" width="34.42578125" customWidth="1"/>
    <col min="4099" max="4101" width="23.140625" customWidth="1"/>
    <col min="4102" max="4102" width="24" customWidth="1"/>
    <col min="4103" max="4103" width="37" customWidth="1"/>
    <col min="4353" max="4353" width="6.5703125" customWidth="1"/>
    <col min="4354" max="4354" width="34.42578125" customWidth="1"/>
    <col min="4355" max="4357" width="23.140625" customWidth="1"/>
    <col min="4358" max="4358" width="24" customWidth="1"/>
    <col min="4359" max="4359" width="37" customWidth="1"/>
    <col min="4609" max="4609" width="6.5703125" customWidth="1"/>
    <col min="4610" max="4610" width="34.42578125" customWidth="1"/>
    <col min="4611" max="4613" width="23.140625" customWidth="1"/>
    <col min="4614" max="4614" width="24" customWidth="1"/>
    <col min="4615" max="4615" width="37" customWidth="1"/>
    <col min="4865" max="4865" width="6.5703125" customWidth="1"/>
    <col min="4866" max="4866" width="34.42578125" customWidth="1"/>
    <col min="4867" max="4869" width="23.140625" customWidth="1"/>
    <col min="4870" max="4870" width="24" customWidth="1"/>
    <col min="4871" max="4871" width="37" customWidth="1"/>
    <col min="5121" max="5121" width="6.5703125" customWidth="1"/>
    <col min="5122" max="5122" width="34.42578125" customWidth="1"/>
    <col min="5123" max="5125" width="23.140625" customWidth="1"/>
    <col min="5126" max="5126" width="24" customWidth="1"/>
    <col min="5127" max="5127" width="37" customWidth="1"/>
    <col min="5377" max="5377" width="6.5703125" customWidth="1"/>
    <col min="5378" max="5378" width="34.42578125" customWidth="1"/>
    <col min="5379" max="5381" width="23.140625" customWidth="1"/>
    <col min="5382" max="5382" width="24" customWidth="1"/>
    <col min="5383" max="5383" width="37" customWidth="1"/>
    <col min="5633" max="5633" width="6.5703125" customWidth="1"/>
    <col min="5634" max="5634" width="34.42578125" customWidth="1"/>
    <col min="5635" max="5637" width="23.140625" customWidth="1"/>
    <col min="5638" max="5638" width="24" customWidth="1"/>
    <col min="5639" max="5639" width="37" customWidth="1"/>
    <col min="5889" max="5889" width="6.5703125" customWidth="1"/>
    <col min="5890" max="5890" width="34.42578125" customWidth="1"/>
    <col min="5891" max="5893" width="23.140625" customWidth="1"/>
    <col min="5894" max="5894" width="24" customWidth="1"/>
    <col min="5895" max="5895" width="37" customWidth="1"/>
    <col min="6145" max="6145" width="6.5703125" customWidth="1"/>
    <col min="6146" max="6146" width="34.42578125" customWidth="1"/>
    <col min="6147" max="6149" width="23.140625" customWidth="1"/>
    <col min="6150" max="6150" width="24" customWidth="1"/>
    <col min="6151" max="6151" width="37" customWidth="1"/>
    <col min="6401" max="6401" width="6.5703125" customWidth="1"/>
    <col min="6402" max="6402" width="34.42578125" customWidth="1"/>
    <col min="6403" max="6405" width="23.140625" customWidth="1"/>
    <col min="6406" max="6406" width="24" customWidth="1"/>
    <col min="6407" max="6407" width="37" customWidth="1"/>
    <col min="6657" max="6657" width="6.5703125" customWidth="1"/>
    <col min="6658" max="6658" width="34.42578125" customWidth="1"/>
    <col min="6659" max="6661" width="23.140625" customWidth="1"/>
    <col min="6662" max="6662" width="24" customWidth="1"/>
    <col min="6663" max="6663" width="37" customWidth="1"/>
    <col min="6913" max="6913" width="6.5703125" customWidth="1"/>
    <col min="6914" max="6914" width="34.42578125" customWidth="1"/>
    <col min="6915" max="6917" width="23.140625" customWidth="1"/>
    <col min="6918" max="6918" width="24" customWidth="1"/>
    <col min="6919" max="6919" width="37" customWidth="1"/>
    <col min="7169" max="7169" width="6.5703125" customWidth="1"/>
    <col min="7170" max="7170" width="34.42578125" customWidth="1"/>
    <col min="7171" max="7173" width="23.140625" customWidth="1"/>
    <col min="7174" max="7174" width="24" customWidth="1"/>
    <col min="7175" max="7175" width="37" customWidth="1"/>
    <col min="7425" max="7425" width="6.5703125" customWidth="1"/>
    <col min="7426" max="7426" width="34.42578125" customWidth="1"/>
    <col min="7427" max="7429" width="23.140625" customWidth="1"/>
    <col min="7430" max="7430" width="24" customWidth="1"/>
    <col min="7431" max="7431" width="37" customWidth="1"/>
    <col min="7681" max="7681" width="6.5703125" customWidth="1"/>
    <col min="7682" max="7682" width="34.42578125" customWidth="1"/>
    <col min="7683" max="7685" width="23.140625" customWidth="1"/>
    <col min="7686" max="7686" width="24" customWidth="1"/>
    <col min="7687" max="7687" width="37" customWidth="1"/>
    <col min="7937" max="7937" width="6.5703125" customWidth="1"/>
    <col min="7938" max="7938" width="34.42578125" customWidth="1"/>
    <col min="7939" max="7941" width="23.140625" customWidth="1"/>
    <col min="7942" max="7942" width="24" customWidth="1"/>
    <col min="7943" max="7943" width="37" customWidth="1"/>
    <col min="8193" max="8193" width="6.5703125" customWidth="1"/>
    <col min="8194" max="8194" width="34.42578125" customWidth="1"/>
    <col min="8195" max="8197" width="23.140625" customWidth="1"/>
    <col min="8198" max="8198" width="24" customWidth="1"/>
    <col min="8199" max="8199" width="37" customWidth="1"/>
    <col min="8449" max="8449" width="6.5703125" customWidth="1"/>
    <col min="8450" max="8450" width="34.42578125" customWidth="1"/>
    <col min="8451" max="8453" width="23.140625" customWidth="1"/>
    <col min="8454" max="8454" width="24" customWidth="1"/>
    <col min="8455" max="8455" width="37" customWidth="1"/>
    <col min="8705" max="8705" width="6.5703125" customWidth="1"/>
    <col min="8706" max="8706" width="34.42578125" customWidth="1"/>
    <col min="8707" max="8709" width="23.140625" customWidth="1"/>
    <col min="8710" max="8710" width="24" customWidth="1"/>
    <col min="8711" max="8711" width="37" customWidth="1"/>
    <col min="8961" max="8961" width="6.5703125" customWidth="1"/>
    <col min="8962" max="8962" width="34.42578125" customWidth="1"/>
    <col min="8963" max="8965" width="23.140625" customWidth="1"/>
    <col min="8966" max="8966" width="24" customWidth="1"/>
    <col min="8967" max="8967" width="37" customWidth="1"/>
    <col min="9217" max="9217" width="6.5703125" customWidth="1"/>
    <col min="9218" max="9218" width="34.42578125" customWidth="1"/>
    <col min="9219" max="9221" width="23.140625" customWidth="1"/>
    <col min="9222" max="9222" width="24" customWidth="1"/>
    <col min="9223" max="9223" width="37" customWidth="1"/>
    <col min="9473" max="9473" width="6.5703125" customWidth="1"/>
    <col min="9474" max="9474" width="34.42578125" customWidth="1"/>
    <col min="9475" max="9477" width="23.140625" customWidth="1"/>
    <col min="9478" max="9478" width="24" customWidth="1"/>
    <col min="9479" max="9479" width="37" customWidth="1"/>
    <col min="9729" max="9729" width="6.5703125" customWidth="1"/>
    <col min="9730" max="9730" width="34.42578125" customWidth="1"/>
    <col min="9731" max="9733" width="23.140625" customWidth="1"/>
    <col min="9734" max="9734" width="24" customWidth="1"/>
    <col min="9735" max="9735" width="37" customWidth="1"/>
    <col min="9985" max="9985" width="6.5703125" customWidth="1"/>
    <col min="9986" max="9986" width="34.42578125" customWidth="1"/>
    <col min="9987" max="9989" width="23.140625" customWidth="1"/>
    <col min="9990" max="9990" width="24" customWidth="1"/>
    <col min="9991" max="9991" width="37" customWidth="1"/>
    <col min="10241" max="10241" width="6.5703125" customWidth="1"/>
    <col min="10242" max="10242" width="34.42578125" customWidth="1"/>
    <col min="10243" max="10245" width="23.140625" customWidth="1"/>
    <col min="10246" max="10246" width="24" customWidth="1"/>
    <col min="10247" max="10247" width="37" customWidth="1"/>
    <col min="10497" max="10497" width="6.5703125" customWidth="1"/>
    <col min="10498" max="10498" width="34.42578125" customWidth="1"/>
    <col min="10499" max="10501" width="23.140625" customWidth="1"/>
    <col min="10502" max="10502" width="24" customWidth="1"/>
    <col min="10503" max="10503" width="37" customWidth="1"/>
    <col min="10753" max="10753" width="6.5703125" customWidth="1"/>
    <col min="10754" max="10754" width="34.42578125" customWidth="1"/>
    <col min="10755" max="10757" width="23.140625" customWidth="1"/>
    <col min="10758" max="10758" width="24" customWidth="1"/>
    <col min="10759" max="10759" width="37" customWidth="1"/>
    <col min="11009" max="11009" width="6.5703125" customWidth="1"/>
    <col min="11010" max="11010" width="34.42578125" customWidth="1"/>
    <col min="11011" max="11013" width="23.140625" customWidth="1"/>
    <col min="11014" max="11014" width="24" customWidth="1"/>
    <col min="11015" max="11015" width="37" customWidth="1"/>
    <col min="11265" max="11265" width="6.5703125" customWidth="1"/>
    <col min="11266" max="11266" width="34.42578125" customWidth="1"/>
    <col min="11267" max="11269" width="23.140625" customWidth="1"/>
    <col min="11270" max="11270" width="24" customWidth="1"/>
    <col min="11271" max="11271" width="37" customWidth="1"/>
    <col min="11521" max="11521" width="6.5703125" customWidth="1"/>
    <col min="11522" max="11522" width="34.42578125" customWidth="1"/>
    <col min="11523" max="11525" width="23.140625" customWidth="1"/>
    <col min="11526" max="11526" width="24" customWidth="1"/>
    <col min="11527" max="11527" width="37" customWidth="1"/>
    <col min="11777" max="11777" width="6.5703125" customWidth="1"/>
    <col min="11778" max="11778" width="34.42578125" customWidth="1"/>
    <col min="11779" max="11781" width="23.140625" customWidth="1"/>
    <col min="11782" max="11782" width="24" customWidth="1"/>
    <col min="11783" max="11783" width="37" customWidth="1"/>
    <col min="12033" max="12033" width="6.5703125" customWidth="1"/>
    <col min="12034" max="12034" width="34.42578125" customWidth="1"/>
    <col min="12035" max="12037" width="23.140625" customWidth="1"/>
    <col min="12038" max="12038" width="24" customWidth="1"/>
    <col min="12039" max="12039" width="37" customWidth="1"/>
    <col min="12289" max="12289" width="6.5703125" customWidth="1"/>
    <col min="12290" max="12290" width="34.42578125" customWidth="1"/>
    <col min="12291" max="12293" width="23.140625" customWidth="1"/>
    <col min="12294" max="12294" width="24" customWidth="1"/>
    <col min="12295" max="12295" width="37" customWidth="1"/>
    <col min="12545" max="12545" width="6.5703125" customWidth="1"/>
    <col min="12546" max="12546" width="34.42578125" customWidth="1"/>
    <col min="12547" max="12549" width="23.140625" customWidth="1"/>
    <col min="12550" max="12550" width="24" customWidth="1"/>
    <col min="12551" max="12551" width="37" customWidth="1"/>
    <col min="12801" max="12801" width="6.5703125" customWidth="1"/>
    <col min="12802" max="12802" width="34.42578125" customWidth="1"/>
    <col min="12803" max="12805" width="23.140625" customWidth="1"/>
    <col min="12806" max="12806" width="24" customWidth="1"/>
    <col min="12807" max="12807" width="37" customWidth="1"/>
    <col min="13057" max="13057" width="6.5703125" customWidth="1"/>
    <col min="13058" max="13058" width="34.42578125" customWidth="1"/>
    <col min="13059" max="13061" width="23.140625" customWidth="1"/>
    <col min="13062" max="13062" width="24" customWidth="1"/>
    <col min="13063" max="13063" width="37" customWidth="1"/>
    <col min="13313" max="13313" width="6.5703125" customWidth="1"/>
    <col min="13314" max="13314" width="34.42578125" customWidth="1"/>
    <col min="13315" max="13317" width="23.140625" customWidth="1"/>
    <col min="13318" max="13318" width="24" customWidth="1"/>
    <col min="13319" max="13319" width="37" customWidth="1"/>
    <col min="13569" max="13569" width="6.5703125" customWidth="1"/>
    <col min="13570" max="13570" width="34.42578125" customWidth="1"/>
    <col min="13571" max="13573" width="23.140625" customWidth="1"/>
    <col min="13574" max="13574" width="24" customWidth="1"/>
    <col min="13575" max="13575" width="37" customWidth="1"/>
    <col min="13825" max="13825" width="6.5703125" customWidth="1"/>
    <col min="13826" max="13826" width="34.42578125" customWidth="1"/>
    <col min="13827" max="13829" width="23.140625" customWidth="1"/>
    <col min="13830" max="13830" width="24" customWidth="1"/>
    <col min="13831" max="13831" width="37" customWidth="1"/>
    <col min="14081" max="14081" width="6.5703125" customWidth="1"/>
    <col min="14082" max="14082" width="34.42578125" customWidth="1"/>
    <col min="14083" max="14085" width="23.140625" customWidth="1"/>
    <col min="14086" max="14086" width="24" customWidth="1"/>
    <col min="14087" max="14087" width="37" customWidth="1"/>
    <col min="14337" max="14337" width="6.5703125" customWidth="1"/>
    <col min="14338" max="14338" width="34.42578125" customWidth="1"/>
    <col min="14339" max="14341" width="23.140625" customWidth="1"/>
    <col min="14342" max="14342" width="24" customWidth="1"/>
    <col min="14343" max="14343" width="37" customWidth="1"/>
    <col min="14593" max="14593" width="6.5703125" customWidth="1"/>
    <col min="14594" max="14594" width="34.42578125" customWidth="1"/>
    <col min="14595" max="14597" width="23.140625" customWidth="1"/>
    <col min="14598" max="14598" width="24" customWidth="1"/>
    <col min="14599" max="14599" width="37" customWidth="1"/>
    <col min="14849" max="14849" width="6.5703125" customWidth="1"/>
    <col min="14850" max="14850" width="34.42578125" customWidth="1"/>
    <col min="14851" max="14853" width="23.140625" customWidth="1"/>
    <col min="14854" max="14854" width="24" customWidth="1"/>
    <col min="14855" max="14855" width="37" customWidth="1"/>
    <col min="15105" max="15105" width="6.5703125" customWidth="1"/>
    <col min="15106" max="15106" width="34.42578125" customWidth="1"/>
    <col min="15107" max="15109" width="23.140625" customWidth="1"/>
    <col min="15110" max="15110" width="24" customWidth="1"/>
    <col min="15111" max="15111" width="37" customWidth="1"/>
    <col min="15361" max="15361" width="6.5703125" customWidth="1"/>
    <col min="15362" max="15362" width="34.42578125" customWidth="1"/>
    <col min="15363" max="15365" width="23.140625" customWidth="1"/>
    <col min="15366" max="15366" width="24" customWidth="1"/>
    <col min="15367" max="15367" width="37" customWidth="1"/>
    <col min="15617" max="15617" width="6.5703125" customWidth="1"/>
    <col min="15618" max="15618" width="34.42578125" customWidth="1"/>
    <col min="15619" max="15621" width="23.140625" customWidth="1"/>
    <col min="15622" max="15622" width="24" customWidth="1"/>
    <col min="15623" max="15623" width="37" customWidth="1"/>
    <col min="15873" max="15873" width="6.5703125" customWidth="1"/>
    <col min="15874" max="15874" width="34.42578125" customWidth="1"/>
    <col min="15875" max="15877" width="23.140625" customWidth="1"/>
    <col min="15878" max="15878" width="24" customWidth="1"/>
    <col min="15879" max="15879" width="37" customWidth="1"/>
    <col min="16129" max="16129" width="6.5703125" customWidth="1"/>
    <col min="16130" max="16130" width="34.42578125" customWidth="1"/>
    <col min="16131" max="16133" width="23.140625" customWidth="1"/>
    <col min="16134" max="16134" width="24" customWidth="1"/>
    <col min="16135" max="16135" width="37" customWidth="1"/>
  </cols>
  <sheetData>
    <row r="1" spans="2:7" ht="18.75" x14ac:dyDescent="0.3">
      <c r="B1" s="1"/>
      <c r="C1" s="2"/>
      <c r="D1" s="3"/>
      <c r="E1" s="3"/>
    </row>
    <row r="2" spans="2:7" ht="26.25" x14ac:dyDescent="0.4">
      <c r="B2" s="16" t="s">
        <v>0</v>
      </c>
      <c r="C2" s="16"/>
      <c r="D2" s="16"/>
      <c r="E2" s="16"/>
      <c r="F2" s="16"/>
    </row>
    <row r="3" spans="2:7" ht="25.5" x14ac:dyDescent="0.35">
      <c r="B3" s="15" t="s">
        <v>1</v>
      </c>
      <c r="C3" s="15"/>
      <c r="D3" s="15"/>
      <c r="E3" s="15"/>
      <c r="F3" s="15"/>
    </row>
    <row r="4" spans="2:7" ht="25.5" x14ac:dyDescent="0.35">
      <c r="B4" s="15" t="s">
        <v>20</v>
      </c>
      <c r="C4" s="15"/>
      <c r="D4" s="15"/>
      <c r="E4" s="15"/>
      <c r="F4" s="15"/>
    </row>
    <row r="6" spans="2:7" ht="37.5" customHeight="1" x14ac:dyDescent="0.25">
      <c r="B6" s="18" t="s">
        <v>2</v>
      </c>
      <c r="C6" s="20" t="s">
        <v>3</v>
      </c>
      <c r="D6" s="21"/>
      <c r="E6" s="21"/>
      <c r="F6" s="22"/>
    </row>
    <row r="7" spans="2:7" ht="21" x14ac:dyDescent="0.35">
      <c r="B7" s="19"/>
      <c r="C7" s="4" t="s">
        <v>17</v>
      </c>
      <c r="D7" s="4" t="s">
        <v>18</v>
      </c>
      <c r="E7" s="4" t="s">
        <v>19</v>
      </c>
      <c r="F7" s="4" t="s">
        <v>4</v>
      </c>
    </row>
    <row r="8" spans="2:7" ht="24" x14ac:dyDescent="0.4">
      <c r="B8" s="5" t="s">
        <v>5</v>
      </c>
      <c r="C8" s="13">
        <v>25</v>
      </c>
      <c r="D8" s="6">
        <v>13</v>
      </c>
      <c r="E8" s="6">
        <v>13</v>
      </c>
      <c r="F8" s="6">
        <f>+C8+D8+E8</f>
        <v>51</v>
      </c>
    </row>
    <row r="9" spans="2:7" ht="24" x14ac:dyDescent="0.4">
      <c r="B9" s="5" t="s">
        <v>6</v>
      </c>
      <c r="C9" s="13">
        <v>4</v>
      </c>
      <c r="D9" s="6">
        <v>0</v>
      </c>
      <c r="E9" s="6">
        <v>0</v>
      </c>
      <c r="F9" s="6">
        <f t="shared" ref="F9:F16" si="0">+C9+D9+E9</f>
        <v>4</v>
      </c>
    </row>
    <row r="10" spans="2:7" ht="24" x14ac:dyDescent="0.4">
      <c r="B10" s="5" t="s">
        <v>7</v>
      </c>
      <c r="C10" s="13">
        <v>22</v>
      </c>
      <c r="D10" s="6">
        <v>1</v>
      </c>
      <c r="E10" s="6">
        <v>1</v>
      </c>
      <c r="F10" s="6">
        <f t="shared" si="0"/>
        <v>24</v>
      </c>
    </row>
    <row r="11" spans="2:7" ht="24" x14ac:dyDescent="0.4">
      <c r="B11" s="5" t="s">
        <v>8</v>
      </c>
      <c r="C11" s="13">
        <v>2</v>
      </c>
      <c r="D11" s="6">
        <v>2</v>
      </c>
      <c r="E11" s="6">
        <v>1</v>
      </c>
      <c r="F11" s="6">
        <f t="shared" si="0"/>
        <v>5</v>
      </c>
      <c r="G11" s="7">
        <f>SUM(C11:E11)</f>
        <v>5</v>
      </c>
    </row>
    <row r="12" spans="2:7" ht="24" x14ac:dyDescent="0.4">
      <c r="B12" s="5" t="s">
        <v>9</v>
      </c>
      <c r="C12" s="13">
        <v>0</v>
      </c>
      <c r="D12" s="6">
        <v>0</v>
      </c>
      <c r="E12" s="6">
        <v>0</v>
      </c>
      <c r="F12" s="6">
        <f t="shared" si="0"/>
        <v>0</v>
      </c>
    </row>
    <row r="13" spans="2:7" ht="24" x14ac:dyDescent="0.4">
      <c r="B13" s="5" t="s">
        <v>10</v>
      </c>
      <c r="C13" s="13">
        <v>25</v>
      </c>
      <c r="D13" s="6">
        <v>17</v>
      </c>
      <c r="E13" s="6">
        <v>17</v>
      </c>
      <c r="F13" s="6">
        <f t="shared" si="0"/>
        <v>59</v>
      </c>
    </row>
    <row r="14" spans="2:7" ht="24" x14ac:dyDescent="0.4">
      <c r="B14" s="5" t="s">
        <v>11</v>
      </c>
      <c r="C14" s="13">
        <v>0</v>
      </c>
      <c r="D14" s="6">
        <v>0</v>
      </c>
      <c r="E14" s="6">
        <v>0</v>
      </c>
      <c r="F14" s="6">
        <f t="shared" si="0"/>
        <v>0</v>
      </c>
    </row>
    <row r="15" spans="2:7" ht="24" x14ac:dyDescent="0.4">
      <c r="B15" s="5" t="s">
        <v>12</v>
      </c>
      <c r="C15" s="13">
        <v>55</v>
      </c>
      <c r="D15" s="6">
        <v>36</v>
      </c>
      <c r="E15" s="6">
        <v>32</v>
      </c>
      <c r="F15" s="6">
        <f t="shared" si="0"/>
        <v>123</v>
      </c>
    </row>
    <row r="16" spans="2:7" ht="24" x14ac:dyDescent="0.4">
      <c r="B16" s="5" t="s">
        <v>13</v>
      </c>
      <c r="C16" s="14">
        <v>0</v>
      </c>
      <c r="D16" s="6">
        <v>0</v>
      </c>
      <c r="E16" s="6">
        <v>0</v>
      </c>
      <c r="F16" s="6">
        <f t="shared" si="0"/>
        <v>0</v>
      </c>
    </row>
    <row r="17" spans="2:6" ht="21" x14ac:dyDescent="0.35">
      <c r="B17" s="8" t="s">
        <v>14</v>
      </c>
      <c r="C17" s="9">
        <f>SUM(C8:C16)</f>
        <v>133</v>
      </c>
      <c r="D17" s="9">
        <f>SUM(D8:D16)</f>
        <v>69</v>
      </c>
      <c r="E17" s="9">
        <f>SUM(E8:E16)</f>
        <v>64</v>
      </c>
      <c r="F17" s="9">
        <f>SUM(C17:E17)</f>
        <v>266</v>
      </c>
    </row>
    <row r="18" spans="2:6" ht="11.25" customHeight="1" x14ac:dyDescent="0.35">
      <c r="B18" s="10"/>
      <c r="C18" s="11"/>
    </row>
    <row r="19" spans="2:6" ht="11.25" customHeight="1" x14ac:dyDescent="0.35">
      <c r="B19" s="10"/>
      <c r="C19" s="11"/>
    </row>
    <row r="20" spans="2:6" ht="11.25" customHeight="1" x14ac:dyDescent="0.35">
      <c r="B20" s="10"/>
      <c r="C20" s="11"/>
    </row>
    <row r="21" spans="2:6" ht="11.25" customHeight="1" x14ac:dyDescent="0.35">
      <c r="B21" s="10"/>
      <c r="C21" s="11"/>
    </row>
    <row r="22" spans="2:6" ht="11.25" customHeight="1" x14ac:dyDescent="0.35">
      <c r="B22" s="10"/>
      <c r="C22" s="11"/>
    </row>
    <row r="23" spans="2:6" ht="8.25" customHeight="1" x14ac:dyDescent="0.25"/>
    <row r="24" spans="2:6" ht="37.5" customHeight="1" x14ac:dyDescent="0.25">
      <c r="B24" s="23" t="s">
        <v>2</v>
      </c>
      <c r="C24" s="20" t="s">
        <v>15</v>
      </c>
      <c r="D24" s="21"/>
      <c r="E24" s="21"/>
      <c r="F24" s="22"/>
    </row>
    <row r="25" spans="2:6" ht="21" x14ac:dyDescent="0.35">
      <c r="B25" s="23"/>
      <c r="C25" s="4" t="str">
        <f>+C7</f>
        <v>JULIO</v>
      </c>
      <c r="D25" s="4" t="str">
        <f>+D7</f>
        <v>AGOSTO</v>
      </c>
      <c r="E25" s="4" t="str">
        <f>+E7</f>
        <v>SEPTIEMBRE</v>
      </c>
      <c r="F25" s="4" t="s">
        <v>4</v>
      </c>
    </row>
    <row r="26" spans="2:6" ht="24" x14ac:dyDescent="0.4">
      <c r="B26" s="5" t="s">
        <v>5</v>
      </c>
      <c r="C26" s="13">
        <v>25</v>
      </c>
      <c r="D26" s="6">
        <v>13</v>
      </c>
      <c r="E26" s="6">
        <v>13</v>
      </c>
      <c r="F26" s="6">
        <f>+C26+D26+E26</f>
        <v>51</v>
      </c>
    </row>
    <row r="27" spans="2:6" ht="24" x14ac:dyDescent="0.4">
      <c r="B27" s="5" t="s">
        <v>6</v>
      </c>
      <c r="C27" s="13">
        <v>4</v>
      </c>
      <c r="D27" s="6">
        <v>0</v>
      </c>
      <c r="E27" s="6">
        <v>0</v>
      </c>
      <c r="F27" s="6">
        <f t="shared" ref="F27:F34" si="1">+C27+D27+E27</f>
        <v>4</v>
      </c>
    </row>
    <row r="28" spans="2:6" ht="24" x14ac:dyDescent="0.4">
      <c r="B28" s="5" t="s">
        <v>7</v>
      </c>
      <c r="C28" s="13">
        <v>22</v>
      </c>
      <c r="D28" s="6">
        <v>1</v>
      </c>
      <c r="E28" s="6">
        <v>1</v>
      </c>
      <c r="F28" s="6">
        <f t="shared" si="1"/>
        <v>24</v>
      </c>
    </row>
    <row r="29" spans="2:6" ht="24" x14ac:dyDescent="0.4">
      <c r="B29" s="5" t="s">
        <v>8</v>
      </c>
      <c r="C29" s="13">
        <v>2</v>
      </c>
      <c r="D29" s="6">
        <v>2</v>
      </c>
      <c r="E29" s="6">
        <v>1</v>
      </c>
      <c r="F29" s="6">
        <f t="shared" si="1"/>
        <v>5</v>
      </c>
    </row>
    <row r="30" spans="2:6" ht="24" x14ac:dyDescent="0.4">
      <c r="B30" s="5" t="s">
        <v>9</v>
      </c>
      <c r="C30" s="13">
        <v>0</v>
      </c>
      <c r="D30" s="6">
        <v>0</v>
      </c>
      <c r="E30" s="6">
        <v>0</v>
      </c>
      <c r="F30" s="6">
        <f t="shared" si="1"/>
        <v>0</v>
      </c>
    </row>
    <row r="31" spans="2:6" ht="24" x14ac:dyDescent="0.4">
      <c r="B31" s="5" t="s">
        <v>10</v>
      </c>
      <c r="C31" s="13">
        <v>25</v>
      </c>
      <c r="D31" s="6">
        <v>17</v>
      </c>
      <c r="E31" s="6">
        <v>17</v>
      </c>
      <c r="F31" s="6">
        <f t="shared" si="1"/>
        <v>59</v>
      </c>
    </row>
    <row r="32" spans="2:6" ht="24" x14ac:dyDescent="0.4">
      <c r="B32" s="5" t="s">
        <v>11</v>
      </c>
      <c r="C32" s="13">
        <v>0</v>
      </c>
      <c r="D32" s="6">
        <v>0</v>
      </c>
      <c r="E32" s="6">
        <v>0</v>
      </c>
      <c r="F32" s="6">
        <f t="shared" si="1"/>
        <v>0</v>
      </c>
    </row>
    <row r="33" spans="2:6" ht="24" x14ac:dyDescent="0.4">
      <c r="B33" s="5" t="s">
        <v>12</v>
      </c>
      <c r="C33" s="13">
        <v>55</v>
      </c>
      <c r="D33" s="6">
        <v>36</v>
      </c>
      <c r="E33" s="6">
        <v>32</v>
      </c>
      <c r="F33" s="6">
        <f t="shared" si="1"/>
        <v>123</v>
      </c>
    </row>
    <row r="34" spans="2:6" ht="24" x14ac:dyDescent="0.4">
      <c r="B34" s="5" t="s">
        <v>13</v>
      </c>
      <c r="C34" s="14">
        <v>0</v>
      </c>
      <c r="D34" s="6">
        <v>0</v>
      </c>
      <c r="E34" s="6">
        <v>0</v>
      </c>
      <c r="F34" s="6">
        <f t="shared" si="1"/>
        <v>0</v>
      </c>
    </row>
    <row r="35" spans="2:6" ht="21" x14ac:dyDescent="0.35">
      <c r="B35" s="8" t="s">
        <v>14</v>
      </c>
      <c r="C35" s="9">
        <f>SUM(C26:C34)</f>
        <v>133</v>
      </c>
      <c r="D35" s="9">
        <f>SUM(D26:D34)</f>
        <v>69</v>
      </c>
      <c r="E35" s="9">
        <f>SUM(E26:E34)</f>
        <v>64</v>
      </c>
      <c r="F35" s="9">
        <f>SUM(C35:E35)</f>
        <v>266</v>
      </c>
    </row>
    <row r="37" spans="2:6" ht="15.6" customHeight="1" x14ac:dyDescent="0.25">
      <c r="B37" s="17" t="s">
        <v>16</v>
      </c>
      <c r="C37" s="17"/>
      <c r="D37" s="17"/>
      <c r="E37" s="17"/>
      <c r="F37" s="17"/>
    </row>
    <row r="38" spans="2:6" ht="14.45" customHeight="1" x14ac:dyDescent="0.25">
      <c r="B38" s="17"/>
      <c r="C38" s="17"/>
      <c r="D38" s="17"/>
      <c r="E38" s="17"/>
      <c r="F38" s="17"/>
    </row>
  </sheetData>
  <mergeCells count="8">
    <mergeCell ref="B4:F4"/>
    <mergeCell ref="B3:F3"/>
    <mergeCell ref="B2:F2"/>
    <mergeCell ref="B37:F38"/>
    <mergeCell ref="B6:B7"/>
    <mergeCell ref="C6:F6"/>
    <mergeCell ref="B24:B25"/>
    <mergeCell ref="C24:F24"/>
  </mergeCells>
  <pageMargins left="0.25" right="0.25" top="0.75" bottom="0.75" header="0.3" footer="0.3"/>
  <pageSetup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Estadísticas 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Jacksguard Santana</dc:creator>
  <cp:lastModifiedBy>Yennyfeer  Paredes Carpio</cp:lastModifiedBy>
  <dcterms:created xsi:type="dcterms:W3CDTF">2025-07-26T01:40:53Z</dcterms:created>
  <dcterms:modified xsi:type="dcterms:W3CDTF">2025-10-29T20:25:11Z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fe2db8a1-7f6e-4249-a9cf-3d796fd30dfc</vt:lpwstr>
  </property>
</Properties>
</file>