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6.JUNIO\P - PRESUPUESTO\"/>
    </mc:Choice>
  </mc:AlternateContent>
  <xr:revisionPtr revIDLastSave="0" documentId="8_{C351E817-5392-4749-A7D1-1870C822D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2" l="1"/>
  <c r="D44" i="2" l="1"/>
  <c r="D45" i="2"/>
  <c r="J12" i="2"/>
  <c r="D84" i="2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70" i="2"/>
  <c r="B69" i="2"/>
  <c r="B85" i="2" s="1"/>
  <c r="D68" i="2"/>
  <c r="D67" i="2"/>
  <c r="D66" i="2"/>
  <c r="D65" i="2"/>
  <c r="D64" i="2"/>
  <c r="C64" i="2"/>
  <c r="B64" i="2"/>
  <c r="D63" i="2"/>
  <c r="D62" i="2"/>
  <c r="D61" i="2"/>
  <c r="D60" i="2"/>
  <c r="D59" i="2"/>
  <c r="D58" i="2"/>
  <c r="D57" i="2"/>
  <c r="D56" i="2"/>
  <c r="D55" i="2"/>
  <c r="C54" i="2"/>
  <c r="D54" i="2" s="1"/>
  <c r="B54" i="2"/>
  <c r="D53" i="2"/>
  <c r="D52" i="2"/>
  <c r="D51" i="2"/>
  <c r="D50" i="2"/>
  <c r="D49" i="2"/>
  <c r="D48" i="2"/>
  <c r="D47" i="2" s="1"/>
  <c r="B47" i="2"/>
  <c r="D46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69" i="2" l="1"/>
  <c r="C85" i="2"/>
  <c r="D12" i="2"/>
  <c r="J28" i="2"/>
  <c r="D85" i="2" l="1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<sst xmlns="http://schemas.openxmlformats.org/spreadsheetml/2006/main" count="113" uniqueCount="113">
  <si>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</si>
  <si>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</si>
  <si>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</si>
  <si>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</si>
  <si>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</si>
  <si>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</si>
  <si>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</si>
  <si>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</si>
  <si>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</si>
  <si>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</si>
  <si>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</si>
  <si>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</si>
  <si>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</si>
  <si>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</si>
  <si>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</si>
  <si>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</si>
  <si>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</si>
  <si>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</si>
  <si>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</si>
  <si>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</si>
  <si>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</si>
  <si>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</si>
  <si>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</si>
  <si>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</si>
  <si>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</si>
  <si>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</si>
  <si>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</si>
  <si>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</si>
  <si>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</si>
  <si>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</si>
  <si>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</si>
  <si>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</si>
  <si>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</si>
  <si>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</si>
  <si>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</si>
  <si>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</si>
  <si>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</si>
  <si>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</si>
  <si>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</si>
  <si>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</si>
  <si>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</si>
  <si>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</si>
  <si>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</si>
  <si>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</si>
  <si>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</si>
  <si>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</si>
  <si>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</si>
  <si>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</si>
  <si>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</si>
  <si>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</si>
  <si>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</si>
  <si>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</si>
  <si>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</si>
  <si>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</si>
  <si>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</si>
  <si>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</si>
  <si>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</si>
  <si>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</si>
  <si>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</si>
  <si>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</si>
  <si>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</si>
  <si>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</si>
  <si>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</si>
  <si>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</si>
  <si>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</si>
  <si>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</si>
  <si>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</si>
  <si>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</si>
  <si>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</si>
  <si>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</si>
  <si>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</si>
  <si>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</si>
  <si>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</si>
  <si>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</si>
  <si>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</si>
  <si>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</si>
  <si>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</si>
  <si>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</si>
  <si>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</si>
  <si>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</si>
  <si>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</si>
  <si>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</si>
  <si>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</si>
  <si>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</si>
  <si>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</si>
  <si>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</si>
  <si>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</si>
  <si>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</si>
  <si>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</si>
  <si>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</si>
  <si>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</si>
  <si>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</si>
  <si>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</si>
  <si>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</si>
  <si>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</si>
  <si>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</si>
  <si>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</si>
  <si>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</si>
  <si>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</si>
  <si>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</si>
  <si>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</si>
  <si>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</si>
  <si>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</si>
  <si>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</si>
  <si>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</si>
  <si>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</si>
  <si>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</si>
  <si>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</si>
  <si>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</si>
  <si>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</si>
  <si>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Junio--2025</t>
  </si>
  <si>
    <t>Fecha de registro: del 01 de Junio 2025</t>
  </si>
  <si>
    <t>Fecha de imputación: hasta el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</si>
</sst>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9" fontId="0" fillId="0" borderId="0" xfId="0" applyNumberFormat="1"/>
    <xf numFmtId="0" fontId="0" fillId="0" borderId="0" xfId="0" applyFill="1" applyAlignment="1">
      <alignment horizontal="left" indent="2"/>
    </xf>
    <xf numFmtId="39" fontId="1" fillId="0" borderId="0" xfId="1" applyNumberFormat="1" applyFont="1" applyFill="1" applyAlignment="1">
      <alignment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selection activeCell="A5" sqref="A5:Q5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11774002.57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51694824.989999995</v>
      </c>
    </row>
    <row r="13" spans="1:17" x14ac:dyDescent="0.25">
      <c r="A13" s="1" t="s">
        <v>2</v>
      </c>
      <c r="B13" s="14">
        <v>86513247</v>
      </c>
      <c r="C13" s="14">
        <v>-479500</v>
      </c>
      <c r="D13" s="14">
        <f>SUM(B13+C13)</f>
        <v>86033747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6576837.2599999998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39732735.519999996</v>
      </c>
    </row>
    <row r="14" spans="1:17" x14ac:dyDescent="0.25">
      <c r="A14" s="1" t="s">
        <v>3</v>
      </c>
      <c r="B14" s="14">
        <v>16061207</v>
      </c>
      <c r="C14" s="14">
        <v>397500</v>
      </c>
      <c r="D14" s="14">
        <f t="shared" ref="D14:D75" si="3">SUM(B14+C14)</f>
        <v>16458707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4201491.68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6123325.0199999996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995673.63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5838764.4499999993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48065822.119999997</v>
      </c>
      <c r="D18" s="15">
        <f>SUM(B18+C18)</f>
        <v>83357936.120000005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2660863.79</v>
      </c>
      <c r="I18" s="15">
        <f t="shared" si="5"/>
        <v>2278441.38</v>
      </c>
      <c r="J18" s="15">
        <f t="shared" si="5"/>
        <v>2306261.35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13385282.470000001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340193.04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2166117.6599999997</v>
      </c>
    </row>
    <row r="20" spans="1:17" x14ac:dyDescent="0.25">
      <c r="A20" s="1" t="s">
        <v>9</v>
      </c>
      <c r="B20" s="14">
        <v>2226900</v>
      </c>
      <c r="C20" s="14">
        <v>5243552.9800000004</v>
      </c>
      <c r="D20" s="14">
        <f t="shared" si="3"/>
        <v>7470452.9800000004</v>
      </c>
      <c r="E20" s="14">
        <v>0</v>
      </c>
      <c r="F20" s="14">
        <v>0</v>
      </c>
      <c r="G20" s="14">
        <v>1045610.79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1064911.19</v>
      </c>
    </row>
    <row r="21" spans="1:17" x14ac:dyDescent="0.25">
      <c r="A21" s="1" t="s">
        <v>10</v>
      </c>
      <c r="B21" s="14">
        <v>3645550</v>
      </c>
      <c r="C21" s="14">
        <v>705675</v>
      </c>
      <c r="D21" s="14">
        <f t="shared" si="3"/>
        <v>4351225</v>
      </c>
      <c r="E21" s="14">
        <v>76124.259999999995</v>
      </c>
      <c r="F21" s="14">
        <v>123580.26</v>
      </c>
      <c r="G21" s="14">
        <v>0</v>
      </c>
      <c r="H21" s="14">
        <v>476807.14</v>
      </c>
      <c r="I21" s="14">
        <v>495900.32</v>
      </c>
      <c r="J21" s="14">
        <v>589675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1762086.98</v>
      </c>
    </row>
    <row r="22" spans="1:17" x14ac:dyDescent="0.25">
      <c r="A22" s="1" t="s">
        <v>11</v>
      </c>
      <c r="B22" s="14">
        <v>865000</v>
      </c>
      <c r="C22" s="14">
        <v>2567702</v>
      </c>
      <c r="D22" s="14">
        <f t="shared" si="3"/>
        <v>3432702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40050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1166994.71</v>
      </c>
    </row>
    <row r="23" spans="1:17" x14ac:dyDescent="0.25">
      <c r="A23" s="1" t="s">
        <v>12</v>
      </c>
      <c r="B23" s="14">
        <v>4511500</v>
      </c>
      <c r="C23" s="14">
        <v>8205342.2000000002</v>
      </c>
      <c r="D23" s="14">
        <f t="shared" si="3"/>
        <v>12716842.199999999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81420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820923.95</v>
      </c>
    </row>
    <row r="24" spans="1:17" x14ac:dyDescent="0.25">
      <c r="A24" s="1" t="s">
        <v>13</v>
      </c>
      <c r="B24" s="14">
        <v>1585000</v>
      </c>
      <c r="C24" s="14">
        <v>10000</v>
      </c>
      <c r="D24" s="14">
        <f t="shared" si="3"/>
        <v>1595000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358349.11</v>
      </c>
    </row>
    <row r="25" spans="1:17" x14ac:dyDescent="0.25">
      <c r="A25" s="1" t="s">
        <v>14</v>
      </c>
      <c r="B25" s="14">
        <v>2118024</v>
      </c>
      <c r="C25" s="14">
        <v>1948338</v>
      </c>
      <c r="D25" s="14">
        <f t="shared" si="3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320189.32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440071.87</v>
      </c>
    </row>
    <row r="26" spans="1:17" x14ac:dyDescent="0.25">
      <c r="A26" s="41" t="s">
        <v>15</v>
      </c>
      <c r="B26" s="42">
        <v>10385340</v>
      </c>
      <c r="C26" s="42">
        <v>19963685.539999999</v>
      </c>
      <c r="D26" s="42">
        <f t="shared" si="3"/>
        <v>30349025.539999999</v>
      </c>
      <c r="E26" s="42">
        <v>0</v>
      </c>
      <c r="F26" s="42">
        <v>288510</v>
      </c>
      <c r="G26" s="42">
        <v>2273224.7799999998</v>
      </c>
      <c r="H26" s="42">
        <v>969367.33</v>
      </c>
      <c r="I26" s="42">
        <v>348637.3</v>
      </c>
      <c r="J26" s="42">
        <v>756553.99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4636293.3999999994</v>
      </c>
    </row>
    <row r="27" spans="1:17" x14ac:dyDescent="0.25">
      <c r="A27" s="1" t="s">
        <v>16</v>
      </c>
      <c r="B27" s="14">
        <v>6186800</v>
      </c>
      <c r="C27" s="14">
        <v>9421526.4000000004</v>
      </c>
      <c r="D27" s="14">
        <f t="shared" si="3"/>
        <v>15608326.4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178180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969533.6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28484978.300000001</v>
      </c>
      <c r="D28" s="15">
        <f>SUM(B28+C28)</f>
        <v>35691409.299999997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471547.39</v>
      </c>
      <c r="J28" s="15">
        <f>SUM(J29:J37)</f>
        <v>485313.89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3795058.2700000005</v>
      </c>
    </row>
    <row r="29" spans="1:17" x14ac:dyDescent="0.25">
      <c r="A29" s="1" t="s">
        <v>18</v>
      </c>
      <c r="B29" s="14">
        <v>574650</v>
      </c>
      <c r="C29" s="23">
        <v>-127650</v>
      </c>
      <c r="D29" s="14">
        <f t="shared" si="3"/>
        <v>447000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14999.99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108859.61</v>
      </c>
    </row>
    <row r="30" spans="1:17" x14ac:dyDescent="0.25">
      <c r="A30" s="1" t="s">
        <v>19</v>
      </c>
      <c r="B30" s="14">
        <v>62700</v>
      </c>
      <c r="C30" s="14">
        <v>32970.269999999997</v>
      </c>
      <c r="D30" s="14">
        <f t="shared" si="3"/>
        <v>95670.26999999999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10300.709999999999</v>
      </c>
    </row>
    <row r="31" spans="1:17" x14ac:dyDescent="0.25">
      <c r="A31" s="1" t="s">
        <v>20</v>
      </c>
      <c r="B31" s="14">
        <v>1122660</v>
      </c>
      <c r="C31" s="14">
        <v>102513.5</v>
      </c>
      <c r="D31" s="14">
        <f t="shared" si="3"/>
        <v>1225173.5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37679.4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453629.34000000008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-40000</v>
      </c>
      <c r="D33" s="14">
        <f t="shared" si="3"/>
        <v>240000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</v>
      </c>
      <c r="J33" s="14">
        <v>36580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46638.66</v>
      </c>
    </row>
    <row r="34" spans="1:17" x14ac:dyDescent="0.25">
      <c r="A34" s="1" t="s">
        <v>23</v>
      </c>
      <c r="B34" s="14">
        <v>100000</v>
      </c>
      <c r="C34" s="14">
        <v>159000</v>
      </c>
      <c r="D34" s="14">
        <f t="shared" si="3"/>
        <v>259000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21245.96</v>
      </c>
    </row>
    <row r="35" spans="1:17" x14ac:dyDescent="0.25">
      <c r="A35" s="1" t="s">
        <v>24</v>
      </c>
      <c r="B35" s="14">
        <v>3704600</v>
      </c>
      <c r="C35" s="14">
        <v>3638595</v>
      </c>
      <c r="D35" s="14">
        <f t="shared" si="3"/>
        <v>7343195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317407.5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2637975.5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24719540.530000001</v>
      </c>
      <c r="D37" s="14">
        <f t="shared" si="3"/>
        <v>26031370.530000001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78647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516408.49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7972566.6699999999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72017040.010000005</v>
      </c>
    </row>
    <row r="39" spans="1:17" x14ac:dyDescent="0.25">
      <c r="A39" s="1" t="s">
        <v>28</v>
      </c>
      <c r="B39" s="14">
        <v>141220800</v>
      </c>
      <c r="C39" s="14">
        <v>0</v>
      </c>
      <c r="D39" s="14">
        <f t="shared" si="3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7972566.6699999999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70610400.010000005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D44" s="14">
        <f>SUM(B44+C44)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>
        <v>1700000</v>
      </c>
      <c r="D45" s="14">
        <f>SUM(B45+C45)</f>
        <v>1700000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95200732.959999993</v>
      </c>
      <c r="D54" s="15">
        <f>SUM(B54+C54)</f>
        <v>118336116.95999999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2607900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8077991.3200000003</v>
      </c>
    </row>
    <row r="55" spans="1:17" x14ac:dyDescent="0.25">
      <c r="A55" s="1" t="s">
        <v>44</v>
      </c>
      <c r="B55" s="14">
        <v>1179303</v>
      </c>
      <c r="C55" s="14">
        <v>8591202.2899999991</v>
      </c>
      <c r="D55" s="14">
        <f t="shared" si="3"/>
        <v>9770505.2899999991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2028164.73</v>
      </c>
    </row>
    <row r="56" spans="1:17" x14ac:dyDescent="0.25">
      <c r="A56" s="1" t="s">
        <v>45</v>
      </c>
      <c r="B56" s="14">
        <v>97000</v>
      </c>
      <c r="C56" s="14">
        <v>782297.81</v>
      </c>
      <c r="D56" s="14">
        <f t="shared" si="3"/>
        <v>879297.81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25">
      <c r="A57" s="1" t="s">
        <v>46</v>
      </c>
      <c r="B57" s="14">
        <v>15131350</v>
      </c>
      <c r="C57" s="14">
        <v>5171333.49</v>
      </c>
      <c r="D57" s="14">
        <f t="shared" si="3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2607900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2996629.76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3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1677379.96</v>
      </c>
      <c r="D59" s="14">
        <f t="shared" si="3"/>
        <v>2835110.96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375593.94</v>
      </c>
    </row>
    <row r="60" spans="1:17" x14ac:dyDescent="0.25">
      <c r="A60" s="1" t="s">
        <v>49</v>
      </c>
      <c r="B60" s="14">
        <v>0</v>
      </c>
      <c r="C60" s="14">
        <v>2373265.41</v>
      </c>
      <c r="D60" s="14">
        <f t="shared" si="3"/>
        <v>2373265.41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91640.41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3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3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50001000</v>
      </c>
      <c r="D64" s="15">
        <f>SUM(B64+C64)</f>
        <v>50001000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50001000</v>
      </c>
      <c r="D65" s="14">
        <f t="shared" si="3"/>
        <v>50001000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223452533.38</v>
      </c>
      <c r="D85" s="17">
        <f t="shared" ref="D85" si="29">+D12+D18+D28+D38+D47+D54+D64+D69+D72+D77+D80+D83</f>
        <v>545160542.38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18743680.119999997</v>
      </c>
      <c r="J85" s="18">
        <f>+J12+J18+J28+J38+J47+J54+J64+J69+J72+J77+J80+J83</f>
        <v>25146044.48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148970197.06</v>
      </c>
    </row>
    <row r="86" spans="1:17" x14ac:dyDescent="0.25">
      <c r="Q86">
        <v>148970197.66999999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40">
        <f>Q86-Q85</f>
        <v>0.60999998450279236</v>
      </c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 D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2025-06-04T16:40:39Z</cp:lastPrinted>
  <dcterms:created xsi:type="dcterms:W3CDTF">2021-07-29T18:58:50Z</dcterms:created>
  <dcterms:modified xsi:type="dcterms:W3CDTF">2025-07-09T13:04:59Z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