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5\CARPETA 2025\CARPETA EJECUCION PRESUPUESTARIA\"/>
    </mc:Choice>
  </mc:AlternateContent>
  <xr:revisionPtr revIDLastSave="0" documentId="13_ncr:1_{BBF1E7A4-9D38-41B8-9938-AD99BD8CFB7F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D64" i="2" s="1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B54" i="2"/>
  <c r="D54" i="2" s="1"/>
  <c r="D47" i="2"/>
  <c r="B47" i="2"/>
  <c r="B38" i="2"/>
  <c r="D38" i="2" s="1"/>
  <c r="B28" i="2"/>
  <c r="D28" i="2" s="1"/>
  <c r="D18" i="2"/>
  <c r="D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<sst xmlns="http://schemas.openxmlformats.org/spreadsheetml/2006/main" count="113" uniqueCount="113">
  <si>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</si>
  <si>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</si>
  <si>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</si>
  <si>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</si>
  <si>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</si>
  <si>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</si>
  <si>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</si>
  <si>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</si>
  <si>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</si>
  <si>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</si>
  <si>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</si>
  <si>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</si>
  <si>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</si>
  <si>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</si>
  <si>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</si>
  <si>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</si>
  <si>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</si>
  <si>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</si>
  <si>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</si>
  <si>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</si>
  <si>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</si>
  <si>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</si>
  <si>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</si>
  <si>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</si>
  <si>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</si>
  <si>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</si>
  <si>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</si>
  <si>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</si>
  <si>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</si>
  <si>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</si>
  <si>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</si>
  <si>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</si>
  <si>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</si>
  <si>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</si>
  <si>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</si>
  <si>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</si>
  <si>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</si>
  <si>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</si>
  <si>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</si>
  <si>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</si>
  <si>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</si>
  <si>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</si>
  <si>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</si>
  <si>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</si>
  <si>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</si>
  <si>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</si>
  <si>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</si>
  <si>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</si>
  <si>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</si>
  <si>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</si>
  <si>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</si>
  <si>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</si>
  <si>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</si>
  <si>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</si>
  <si>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</si>
  <si>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</si>
  <si>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</si>
  <si>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</si>
  <si>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</si>
  <si>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</si>
  <si>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</si>
  <si>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</si>
  <si>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</si>
  <si>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</si>
  <si>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</si>
  <si>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</si>
  <si>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</si>
  <si>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</si>
  <si>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</si>
  <si>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</si>
  <si>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</si>
  <si>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</si>
  <si>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</si>
  <si>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</si>
  <si>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</si>
  <si>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</si>
  <si>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</si>
  <si>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</si>
  <si>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</si>
  <si>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</si>
  <si>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</si>
  <si>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</si>
  <si>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</si>
  <si>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</si>
  <si>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</si>
  <si>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</si>
  <si>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</si>
  <si>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</si>
  <si>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</si>
  <si>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</si>
  <si>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</si>
  <si>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</si>
  <si>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</si>
  <si>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</si>
  <si>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</si>
  <si>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</si>
  <si>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</si>
  <si>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</si>
  <si>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</si>
  <si>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</si>
  <si>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</si>
  <si>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</si>
  <si>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</si>
  <si>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</si>
  <si>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</si>
  <si>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</si>
  <si>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</si>
  <si>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</si>
  <si>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</si>
  <si>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</si>
  <si>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Enero--2025</t>
  </si>
  <si>
    <t>Fecha de registro: del 01 de Enero 2025</t>
  </si>
  <si>
    <t>Fecha de imputación: hasta el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</si>
</sst>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2</xdr:row>
      <xdr:rowOff>47624</xdr:rowOff>
    </xdr:from>
    <xdr:to>
      <xdr:col>15</xdr:col>
      <xdr:colOff>573616</xdr:colOff>
      <xdr:row>5</xdr:row>
      <xdr:rowOff>200024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3225" y="428624"/>
          <a:ext cx="186901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47625</xdr:rowOff>
    </xdr:from>
    <xdr:to>
      <xdr:col>0</xdr:col>
      <xdr:colOff>1828800</xdr:colOff>
      <xdr:row>7</xdr:row>
      <xdr:rowOff>104775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A409132F-65E8-495D-B820-48ED4232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E17" sqref="E16:E17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0</v>
      </c>
      <c r="G12" s="15">
        <f t="shared" si="0"/>
        <v>0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6604986.2999999998</v>
      </c>
    </row>
    <row r="13" spans="1:17" x14ac:dyDescent="0.25">
      <c r="A13" s="1" t="s">
        <v>2</v>
      </c>
      <c r="B13" s="14">
        <v>86513247</v>
      </c>
      <c r="C13" s="14">
        <v>-918500</v>
      </c>
      <c r="D13" s="14">
        <f>SUM(B13+C13)</f>
        <v>85594747</v>
      </c>
      <c r="E13" s="14">
        <v>5447823.5899999999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5447823.5899999999</v>
      </c>
    </row>
    <row r="14" spans="1:17" x14ac:dyDescent="0.25">
      <c r="A14" s="1" t="s">
        <v>3</v>
      </c>
      <c r="B14" s="14">
        <v>16061207</v>
      </c>
      <c r="C14" s="14">
        <v>836500</v>
      </c>
      <c r="D14" s="14">
        <f t="shared" ref="D14:D75" si="3">SUM(B14+C14)</f>
        <v>16897707</v>
      </c>
      <c r="E14" s="14">
        <v>335333.34000000003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335333.34000000003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821829.37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0</v>
      </c>
      <c r="D18" s="15">
        <f>SUM(B18+C18)</f>
        <v>35292114</v>
      </c>
      <c r="E18" s="15">
        <f t="shared" ref="E18:Q18" si="5">SUM(E19:E27)</f>
        <v>208622.78999999998</v>
      </c>
      <c r="F18" s="1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208622.78999999998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132498.03</v>
      </c>
    </row>
    <row r="20" spans="1:17" x14ac:dyDescent="0.25">
      <c r="A20" s="1" t="s">
        <v>9</v>
      </c>
      <c r="B20" s="14">
        <v>2226900</v>
      </c>
      <c r="C20" s="14"/>
      <c r="D20" s="14">
        <f t="shared" si="3"/>
        <v>2226900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0</v>
      </c>
    </row>
    <row r="21" spans="1:17" x14ac:dyDescent="0.25">
      <c r="A21" s="1" t="s">
        <v>10</v>
      </c>
      <c r="B21" s="14">
        <v>3645550</v>
      </c>
      <c r="C21" s="14"/>
      <c r="D21" s="14">
        <f t="shared" si="3"/>
        <v>3645550</v>
      </c>
      <c r="E21" s="14">
        <v>76124.759999999995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76124.759999999995</v>
      </c>
    </row>
    <row r="22" spans="1:17" x14ac:dyDescent="0.25">
      <c r="A22" s="1" t="s">
        <v>11</v>
      </c>
      <c r="B22" s="14">
        <v>865000</v>
      </c>
      <c r="C22" s="14"/>
      <c r="D22" s="14">
        <f t="shared" si="3"/>
        <v>865000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0</v>
      </c>
    </row>
    <row r="23" spans="1:17" x14ac:dyDescent="0.25">
      <c r="A23" s="1" t="s">
        <v>12</v>
      </c>
      <c r="B23" s="14">
        <v>4511500</v>
      </c>
      <c r="C23" s="14"/>
      <c r="D23" s="14">
        <f t="shared" si="3"/>
        <v>4511500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0</v>
      </c>
    </row>
    <row r="24" spans="1:17" x14ac:dyDescent="0.25">
      <c r="A24" s="1" t="s">
        <v>13</v>
      </c>
      <c r="B24" s="14">
        <v>1585000</v>
      </c>
      <c r="C24" s="14"/>
      <c r="D24" s="14">
        <f t="shared" si="3"/>
        <v>1585000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0</v>
      </c>
    </row>
    <row r="25" spans="1:17" x14ac:dyDescent="0.25">
      <c r="A25" s="1" t="s">
        <v>14</v>
      </c>
      <c r="B25" s="14">
        <v>2118024</v>
      </c>
      <c r="C25" s="14"/>
      <c r="D25" s="14">
        <f t="shared" si="3"/>
        <v>2118024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0</v>
      </c>
    </row>
    <row r="26" spans="1:17" x14ac:dyDescent="0.25">
      <c r="A26" s="1" t="s">
        <v>15</v>
      </c>
      <c r="B26" s="14">
        <v>10385340</v>
      </c>
      <c r="C26" s="14"/>
      <c r="D26" s="14">
        <f t="shared" si="3"/>
        <v>10385340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0</v>
      </c>
    </row>
    <row r="27" spans="1:17" x14ac:dyDescent="0.25">
      <c r="A27" s="1" t="s">
        <v>16</v>
      </c>
      <c r="B27" s="14">
        <v>6186800</v>
      </c>
      <c r="C27" s="14"/>
      <c r="D27" s="14">
        <f t="shared" si="3"/>
        <v>6186800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0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0</v>
      </c>
      <c r="D28" s="15">
        <f>SUM(B28+C28)</f>
        <v>7206431</v>
      </c>
      <c r="E28" s="15">
        <f t="shared" ref="E28:Q28" si="7">SUM(E29:E37)</f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5">
        <f t="shared" si="7"/>
        <v>0</v>
      </c>
      <c r="J28" s="15">
        <f>SUM(J29:J37)</f>
        <v>0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0</v>
      </c>
    </row>
    <row r="29" spans="1:17" x14ac:dyDescent="0.25">
      <c r="A29" s="1" t="s">
        <v>18</v>
      </c>
      <c r="B29" s="14">
        <v>574650</v>
      </c>
      <c r="C29" s="14"/>
      <c r="D29" s="14">
        <f t="shared" si="3"/>
        <v>574650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8">SUM(E29:P29)</f>
        <v>0</v>
      </c>
    </row>
    <row r="30" spans="1:17" x14ac:dyDescent="0.25">
      <c r="A30" s="1" t="s">
        <v>19</v>
      </c>
      <c r="B30" s="14">
        <v>62700</v>
      </c>
      <c r="C30" s="14"/>
      <c r="D30" s="14">
        <f t="shared" si="3"/>
        <v>62700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0</v>
      </c>
    </row>
    <row r="31" spans="1:17" x14ac:dyDescent="0.25">
      <c r="A31" s="1" t="s">
        <v>20</v>
      </c>
      <c r="B31" s="14">
        <v>1122660</v>
      </c>
      <c r="C31" s="14"/>
      <c r="D31" s="14">
        <f t="shared" si="3"/>
        <v>1122660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0</v>
      </c>
    </row>
    <row r="32" spans="1:17" x14ac:dyDescent="0.25">
      <c r="A32" s="1" t="s">
        <v>21</v>
      </c>
      <c r="B32" s="14">
        <v>49991</v>
      </c>
      <c r="C32" s="14"/>
      <c r="D32" s="14">
        <f t="shared" si="3"/>
        <v>49991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/>
      <c r="D33" s="14">
        <f t="shared" si="3"/>
        <v>280000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0</v>
      </c>
    </row>
    <row r="34" spans="1:17" x14ac:dyDescent="0.25">
      <c r="A34" s="1" t="s">
        <v>23</v>
      </c>
      <c r="B34" s="14">
        <v>100000</v>
      </c>
      <c r="C34" s="14"/>
      <c r="D34" s="14">
        <f t="shared" si="3"/>
        <v>100000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0</v>
      </c>
    </row>
    <row r="35" spans="1:17" x14ac:dyDescent="0.25">
      <c r="A35" s="1" t="s">
        <v>24</v>
      </c>
      <c r="B35" s="14">
        <v>3704600</v>
      </c>
      <c r="C35" s="14"/>
      <c r="D35" s="14">
        <f t="shared" si="3"/>
        <v>3704600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0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/>
      <c r="D37" s="14">
        <f t="shared" si="3"/>
        <v>1311830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0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0</v>
      </c>
      <c r="D38" s="15">
        <f>SUM(B38+C38)</f>
        <v>141220800</v>
      </c>
      <c r="E38" s="15">
        <f t="shared" ref="E38" si="10">SUM(E39:E46)</f>
        <v>7260566.6699999999</v>
      </c>
      <c r="F38" s="15">
        <f t="shared" ref="F38:Q38" si="11">SUM(F39:F46)</f>
        <v>0</v>
      </c>
      <c r="G38" s="15">
        <f t="shared" si="11"/>
        <v>0</v>
      </c>
      <c r="H38" s="15">
        <f t="shared" si="11"/>
        <v>1941003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9201569.6699999999</v>
      </c>
    </row>
    <row r="39" spans="1:17" x14ac:dyDescent="0.25">
      <c r="A39" s="1" t="s">
        <v>28</v>
      </c>
      <c r="B39" s="14">
        <v>141220800</v>
      </c>
      <c r="C39" s="14"/>
      <c r="D39" s="14">
        <f t="shared" si="3"/>
        <v>141220800</v>
      </c>
      <c r="E39" s="14">
        <v>7260566.6699999999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7260566.6699999999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39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0</v>
      </c>
      <c r="D54" s="15">
        <f>SUM(B54+C54)</f>
        <v>23135384</v>
      </c>
      <c r="E54" s="15">
        <f t="shared" ref="E54:Q54" si="16">SUM(E55:E63)</f>
        <v>0</v>
      </c>
      <c r="F54" s="15">
        <f t="shared" si="16"/>
        <v>0</v>
      </c>
      <c r="G54" s="15">
        <f t="shared" si="16"/>
        <v>0</v>
      </c>
      <c r="H54" s="15">
        <f t="shared" si="16"/>
        <v>0</v>
      </c>
      <c r="I54" s="15">
        <f t="shared" si="16"/>
        <v>0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0</v>
      </c>
    </row>
    <row r="55" spans="1:17" x14ac:dyDescent="0.25">
      <c r="A55" s="1" t="s">
        <v>44</v>
      </c>
      <c r="B55" s="14">
        <v>1179303</v>
      </c>
      <c r="C55" s="14"/>
      <c r="D55" s="14">
        <f t="shared" si="3"/>
        <v>1179303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0</v>
      </c>
    </row>
    <row r="56" spans="1:17" x14ac:dyDescent="0.25">
      <c r="A56" s="1" t="s">
        <v>45</v>
      </c>
      <c r="B56" s="14">
        <v>97000</v>
      </c>
      <c r="C56" s="14"/>
      <c r="D56" s="14">
        <f t="shared" si="3"/>
        <v>97000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0</v>
      </c>
    </row>
    <row r="57" spans="1:17" x14ac:dyDescent="0.25">
      <c r="A57" s="1" t="s">
        <v>46</v>
      </c>
      <c r="B57" s="14">
        <v>15131350</v>
      </c>
      <c r="C57" s="14"/>
      <c r="D57" s="14">
        <f t="shared" si="3"/>
        <v>15131350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0</v>
      </c>
    </row>
    <row r="58" spans="1:17" x14ac:dyDescent="0.25">
      <c r="A58" s="1" t="s">
        <v>47</v>
      </c>
      <c r="B58" s="14">
        <v>5500000</v>
      </c>
      <c r="C58" s="14"/>
      <c r="D58" s="14">
        <f t="shared" si="3"/>
        <v>5500000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/>
      <c r="D59" s="14">
        <f t="shared" si="3"/>
        <v>1157731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0</v>
      </c>
    </row>
    <row r="60" spans="1:17" x14ac:dyDescent="0.25">
      <c r="A60" s="1" t="s">
        <v>49</v>
      </c>
      <c r="B60" s="14">
        <v>0</v>
      </c>
      <c r="C60" s="14"/>
      <c r="D60" s="14">
        <f t="shared" si="3"/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/>
      <c r="D62" s="14">
        <f t="shared" si="3"/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0</v>
      </c>
    </row>
    <row r="63" spans="1:17" x14ac:dyDescent="0.25">
      <c r="A63" s="1" t="s">
        <v>52</v>
      </c>
      <c r="B63" s="14">
        <v>70000</v>
      </c>
      <c r="C63" s="14"/>
      <c r="D63" s="14">
        <f t="shared" si="3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55: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0</v>
      </c>
      <c r="D85" s="17">
        <f t="shared" ref="D85" si="29">+D12+D18+D28+D38+D47+D54+D64+D69+D72+D77+D80+D83</f>
        <v>321708009</v>
      </c>
      <c r="E85" s="17">
        <f t="shared" ref="E85:Q85" si="30">+E12+E18+E28+E38+E47+E54+E64+E69+E72+E77+E80+E83</f>
        <v>14074175.76</v>
      </c>
      <c r="F85" s="18">
        <f t="shared" si="30"/>
        <v>0</v>
      </c>
      <c r="G85" s="17">
        <f t="shared" si="30"/>
        <v>0</v>
      </c>
      <c r="H85" s="18">
        <f t="shared" si="30"/>
        <v>1941003</v>
      </c>
      <c r="I85" s="17">
        <f t="shared" si="30"/>
        <v>0</v>
      </c>
      <c r="J85" s="18">
        <f>+J12+J18+J28+J38+J47+J54+J64+J69+J72+J77+J80+J83</f>
        <v>0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16015178.76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2025-02-05T13:32:38Z</cp:lastPrinted>
  <dcterms:created xsi:type="dcterms:W3CDTF">2021-07-29T18:58:50Z</dcterms:created>
  <dcterms:modified xsi:type="dcterms:W3CDTF">2025-02-05T14:09:16Z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