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 y Finanzas\CONTABILIDAD-FINANZAS\MERCEDES 2025\CORTE 30625\"/>
    </mc:Choice>
  </mc:AlternateContent>
  <xr:revisionPtr revIDLastSave="0" documentId="13_ncr:1_{0CDC25A7-7BBA-4464-9B59-809B37483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RENDIMIENT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  <c r="C18" i="16" l="1"/>
  <c r="C34" i="16" s="1"/>
  <c r="E26" i="16" l="1"/>
  <c r="E23" i="16"/>
  <c r="E18" i="16"/>
  <c r="E29" i="16" l="1"/>
  <c r="E34" i="16" s="1"/>
</calcChain>
</file>

<file path=xl/sharedStrings.xml><?xml version="1.0" encoding="utf-8"?>
<sst xmlns="http://schemas.openxmlformats.org/spreadsheetml/2006/main" count="29" uniqueCount="29">
  <si>
    <t>PRESIDENCIA DE LA REPUBLICA DOMINICANA</t>
  </si>
  <si>
    <t>CONSEJO NACIONAL DE DISCAPACIDAD</t>
  </si>
  <si>
    <t>(VALORES EN RD$)</t>
  </si>
  <si>
    <t xml:space="preserve"> </t>
  </si>
  <si>
    <t>INGRESOS CORRIENTES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</si>
  <si>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</si>
  <si>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</si>
  <si>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</si>
  <si>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</si>
  <si>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</si>
  <si>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</si>
  <si>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Dilenia de Jesus</t>
  </si>
  <si>
    <t>Encargada  Financiera Interina</t>
  </si>
  <si>
    <t xml:space="preserve">                              Victor  Valdez Rodriguez</t>
  </si>
  <si>
    <t xml:space="preserve">                       Contadora</t>
  </si>
  <si>
    <t xml:space="preserve">    Director  Administrativo y Financiero</t>
  </si>
  <si>
    <t>AL 30 DE JUNIO 2025 Y 30 DE JUNIO 2024</t>
  </si>
  <si>
    <t>TRASNFERENCIAS Y DONACIONES  (Nota 17)</t>
  </si>
  <si>
    <t>OTROS INGRESOS (NOTA 18)</t>
  </si>
  <si>
    <t>SUELDOS, SALARIOS Y BENEFICIOS A EMPLEADOS (Nota 19)</t>
  </si>
  <si>
    <t>SUBVENCIONES Y OTROS PAGOS POR TRANSFERENCIAS (Nota 20)</t>
  </si>
  <si>
    <t>SUMINISTROS  Y MATERIAL  PARA  CONSUMO (Nota 21)</t>
  </si>
  <si>
    <t>GASTOS DE DEPRECIACION Y AMORTIZACION (Nota 22)</t>
  </si>
  <si>
    <t>OTROS GASTOS (Nota 23)</t>
  </si>
  <si>
    <t>Alexis Antonio Alcantara</t>
  </si>
  <si>
    <t xml:space="preserve">                 Director Ejecutivo</t>
  </si>
  <si>
    <t>GASTOS FINANCIEROS (Nota 25)</t>
  </si>
  <si>
    <t>PERDIDAS POR DETERIORO (Nota 26)</t>
  </si>
  <si>
    <t>DONACIONES ENTREGADAS (Nota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</si>
</sst>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165" fontId="11" fillId="0" borderId="0" xfId="0" applyNumberFormat="1" applyFont="1"/>
    <xf numFmtId="0" fontId="10" fillId="0" borderId="0" xfId="0" applyFont="1" applyAlignment="1">
      <alignment horizontal="center" vertical="center"/>
    </xf>
    <xf numFmtId="43" fontId="1" fillId="0" borderId="0" xfId="1" applyFont="1"/>
    <xf numFmtId="43" fontId="11" fillId="0" borderId="0" xfId="0" applyNumberFormat="1" applyFont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3" xfId="1" applyNumberFormat="1" applyFont="1" applyBorder="1"/>
    <xf numFmtId="43" fontId="1" fillId="0" borderId="3" xfId="1" applyFont="1" applyBorder="1"/>
    <xf numFmtId="165" fontId="11" fillId="0" borderId="3" xfId="1" applyNumberFormat="1" applyFont="1" applyBorder="1"/>
    <xf numFmtId="43" fontId="11" fillId="0" borderId="3" xfId="1" applyFont="1" applyBorder="1"/>
    <xf numFmtId="165" fontId="11" fillId="0" borderId="0" xfId="1" applyNumberFormat="1" applyFont="1" applyBorder="1"/>
    <xf numFmtId="43" fontId="11" fillId="0" borderId="0" xfId="1" applyFont="1" applyBorder="1"/>
    <xf numFmtId="165" fontId="11" fillId="0" borderId="1" xfId="1" applyNumberFormat="1" applyFont="1" applyBorder="1"/>
    <xf numFmtId="165" fontId="0" fillId="0" borderId="0" xfId="0" applyNumberForma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center"/>
    </xf>
    <xf numFmtId="0" fontId="15" fillId="0" borderId="0" xfId="9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43" fontId="1" fillId="0" borderId="4" xfId="1" applyFont="1" applyBorder="1"/>
    <xf numFmtId="0" fontId="0" fillId="0" borderId="4" xfId="0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5</xdr:row>
      <xdr:rowOff>190499</xdr:rowOff>
    </xdr:from>
    <xdr:to>
      <xdr:col>4</xdr:col>
      <xdr:colOff>955764</xdr:colOff>
      <xdr:row>8</xdr:row>
      <xdr:rowOff>114300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38249"/>
          <a:ext cx="908139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76200</xdr:rowOff>
    </xdr:from>
    <xdr:to>
      <xdr:col>1</xdr:col>
      <xdr:colOff>1228726</xdr:colOff>
      <xdr:row>8</xdr:row>
      <xdr:rowOff>123825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23950"/>
          <a:ext cx="132397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43"/>
  <sheetViews>
    <sheetView tabSelected="1" topLeftCell="A23" workbookViewId="0">
      <selection activeCell="B1" sqref="B1:E40"/>
    </sheetView>
  </sheetViews>
  <sheetFormatPr baseColWidth="10" defaultColWidth="9.140625" defaultRowHeight="15" x14ac:dyDescent="0.25"/>
  <cols>
    <col min="1" max="1" width="3.42578125" customWidth="1"/>
    <col min="2" max="2" width="59" customWidth="1"/>
    <col min="3" max="3" width="18.140625" customWidth="1"/>
    <col min="4" max="4" width="1.85546875" hidden="1" customWidth="1"/>
    <col min="5" max="5" width="18.285156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33" t="s">
        <v>0</v>
      </c>
      <c r="C5" s="33"/>
      <c r="D5" s="33"/>
      <c r="E5" s="33"/>
    </row>
    <row r="6" spans="2:7" ht="18" x14ac:dyDescent="0.25">
      <c r="B6" s="34" t="s">
        <v>1</v>
      </c>
      <c r="C6" s="34"/>
      <c r="D6" s="34"/>
      <c r="E6" s="34"/>
    </row>
    <row r="7" spans="2:7" ht="15.75" x14ac:dyDescent="0.25">
      <c r="B7" s="35" t="s">
        <v>5</v>
      </c>
      <c r="C7" s="35"/>
      <c r="D7" s="35"/>
      <c r="E7" s="35"/>
    </row>
    <row r="8" spans="2:7" ht="15.75" x14ac:dyDescent="0.25">
      <c r="B8" s="35" t="s">
        <v>16</v>
      </c>
      <c r="C8" s="35"/>
      <c r="D8" s="35"/>
      <c r="E8" s="35"/>
    </row>
    <row r="9" spans="2:7" ht="16.5" thickBot="1" x14ac:dyDescent="0.3">
      <c r="B9" s="36" t="s">
        <v>2</v>
      </c>
      <c r="C9" s="36"/>
      <c r="D9" s="36"/>
      <c r="E9" s="36"/>
    </row>
    <row r="10" spans="2:7" ht="15.75" thickTop="1" x14ac:dyDescent="0.25"/>
    <row r="14" spans="2:7" ht="15.75" x14ac:dyDescent="0.25">
      <c r="B14" s="20" t="s">
        <v>4</v>
      </c>
      <c r="C14" s="2">
        <v>2025</v>
      </c>
      <c r="D14" s="2"/>
      <c r="E14" s="2">
        <v>2024</v>
      </c>
      <c r="G14" s="1"/>
    </row>
    <row r="15" spans="2:7" ht="15.75" x14ac:dyDescent="0.25">
      <c r="B15" s="20" t="s">
        <v>6</v>
      </c>
      <c r="C15" s="2"/>
      <c r="D15" s="2"/>
      <c r="E15" s="2" t="s">
        <v>3</v>
      </c>
    </row>
    <row r="16" spans="2:7" ht="15.75" x14ac:dyDescent="0.25">
      <c r="B16" s="21" t="s">
        <v>17</v>
      </c>
      <c r="C16" s="8">
        <v>182484826.91</v>
      </c>
      <c r="D16" s="9"/>
      <c r="E16" s="8">
        <v>174210104.33000001</v>
      </c>
    </row>
    <row r="17" spans="2:7" ht="15.75" x14ac:dyDescent="0.25">
      <c r="B17" t="s">
        <v>18</v>
      </c>
      <c r="C17" s="29">
        <v>13333.33</v>
      </c>
      <c r="D17" s="30"/>
      <c r="E17" s="29">
        <v>120866.647</v>
      </c>
    </row>
    <row r="18" spans="2:7" ht="15.75" x14ac:dyDescent="0.25">
      <c r="C18" s="1">
        <f>SUM(C16:C17)</f>
        <v>182498160.24000001</v>
      </c>
      <c r="D18" s="4"/>
      <c r="E18" s="1">
        <f>SUM(E16:E17)</f>
        <v>174330970.97700003</v>
      </c>
    </row>
    <row r="19" spans="2:7" ht="15.75" x14ac:dyDescent="0.25">
      <c r="C19" s="1"/>
      <c r="D19" s="4"/>
      <c r="E19" s="1"/>
    </row>
    <row r="20" spans="2:7" ht="15.75" x14ac:dyDescent="0.25">
      <c r="B20" s="22"/>
      <c r="C20" s="5"/>
      <c r="D20" s="6"/>
      <c r="E20" s="5"/>
    </row>
    <row r="21" spans="2:7" ht="15.75" x14ac:dyDescent="0.25">
      <c r="B21" s="20" t="s">
        <v>7</v>
      </c>
      <c r="C21" s="5"/>
      <c r="D21" s="6"/>
      <c r="E21" s="5"/>
    </row>
    <row r="22" spans="2:7" ht="15.75" x14ac:dyDescent="0.25">
      <c r="B22" s="21" t="s">
        <v>19</v>
      </c>
      <c r="C22" s="7">
        <v>-51694824.990000002</v>
      </c>
      <c r="D22" s="3"/>
      <c r="E22" s="7">
        <v>-38825459.759999998</v>
      </c>
    </row>
    <row r="23" spans="2:7" ht="15.75" x14ac:dyDescent="0.25">
      <c r="B23" s="21" t="s">
        <v>20</v>
      </c>
      <c r="C23" s="7">
        <v>-72017040.010000005</v>
      </c>
      <c r="D23" s="3"/>
      <c r="E23" s="7">
        <f>-69017900.02-1933344</f>
        <v>-70951244.019999996</v>
      </c>
    </row>
    <row r="24" spans="2:7" ht="15.75" x14ac:dyDescent="0.25">
      <c r="B24" s="21" t="s">
        <v>21</v>
      </c>
      <c r="C24" s="7">
        <v>-3131279.09</v>
      </c>
      <c r="D24" s="3"/>
      <c r="E24" s="7">
        <v>-2649765.89</v>
      </c>
    </row>
    <row r="25" spans="2:7" ht="15.75" x14ac:dyDescent="0.25">
      <c r="B25" s="21" t="s">
        <v>22</v>
      </c>
      <c r="C25" s="7">
        <v>-2250386.0699999998</v>
      </c>
      <c r="D25" s="3"/>
      <c r="E25" s="7">
        <v>-1742337.13</v>
      </c>
    </row>
    <row r="26" spans="2:7" ht="15.75" x14ac:dyDescent="0.25">
      <c r="B26" s="23" t="s">
        <v>23</v>
      </c>
      <c r="C26" s="8">
        <v>-13567998.67</v>
      </c>
      <c r="D26" s="9"/>
      <c r="E26" s="8">
        <f>-8435783.91-34412</f>
        <v>-8470195.9100000001</v>
      </c>
      <c r="G26" s="8"/>
    </row>
    <row r="27" spans="2:7" ht="15.75" x14ac:dyDescent="0.25">
      <c r="B27" s="23" t="s">
        <v>28</v>
      </c>
      <c r="C27" s="8">
        <v>-1546184.91</v>
      </c>
      <c r="D27" s="9"/>
      <c r="E27" s="8"/>
    </row>
    <row r="28" spans="2:7" ht="16.5" thickBot="1" x14ac:dyDescent="0.3">
      <c r="B28" s="23" t="s">
        <v>26</v>
      </c>
      <c r="C28" s="10">
        <v>-4646.71</v>
      </c>
      <c r="D28" s="11"/>
      <c r="E28" s="10">
        <v>-10335.65</v>
      </c>
    </row>
    <row r="29" spans="2:7" ht="16.5" thickBot="1" x14ac:dyDescent="0.3">
      <c r="B29" s="20" t="s">
        <v>8</v>
      </c>
      <c r="C29" s="12">
        <f>SUM(C22:C28)</f>
        <v>-144212360.44999999</v>
      </c>
      <c r="D29" s="13"/>
      <c r="E29" s="12">
        <f>SUM(E22:E28)</f>
        <v>-122649338.36</v>
      </c>
    </row>
    <row r="30" spans="2:7" ht="15.75" x14ac:dyDescent="0.25">
      <c r="B30" s="20"/>
      <c r="C30" s="14"/>
      <c r="D30" s="15"/>
      <c r="E30" s="14"/>
    </row>
    <row r="31" spans="2:7" ht="15.75" x14ac:dyDescent="0.25">
      <c r="B31" s="28" t="s">
        <v>27</v>
      </c>
      <c r="C31" s="8">
        <v>-80031.360000000001</v>
      </c>
      <c r="D31" s="15"/>
      <c r="E31" s="8">
        <v>-775163.29</v>
      </c>
    </row>
    <row r="32" spans="2:7" ht="15.75" x14ac:dyDescent="0.25">
      <c r="B32" s="20"/>
      <c r="C32" s="14"/>
      <c r="D32" s="15"/>
      <c r="E32" s="14"/>
    </row>
    <row r="33" spans="2:5" ht="15.75" x14ac:dyDescent="0.25">
      <c r="B33" s="21"/>
      <c r="D33" s="3"/>
    </row>
    <row r="34" spans="2:5" ht="15.75" customHeight="1" thickBot="1" x14ac:dyDescent="0.3">
      <c r="B34" s="20" t="s">
        <v>9</v>
      </c>
      <c r="C34" s="16">
        <f>C18+C29+C31</f>
        <v>38205768.430000022</v>
      </c>
      <c r="D34" s="15"/>
      <c r="E34" s="16">
        <f>E18+E29+E31</f>
        <v>50906469.327000029</v>
      </c>
    </row>
    <row r="35" spans="2:5" ht="16.5" thickTop="1" x14ac:dyDescent="0.25">
      <c r="C35" s="17"/>
      <c r="E35" s="18"/>
    </row>
    <row r="38" spans="2:5" ht="18.75" x14ac:dyDescent="0.3">
      <c r="B38" s="26" t="s">
        <v>24</v>
      </c>
      <c r="C38" s="25" t="s">
        <v>13</v>
      </c>
      <c r="D38" s="24"/>
      <c r="E38" s="24"/>
    </row>
    <row r="39" spans="2:5" x14ac:dyDescent="0.25">
      <c r="B39" s="27" t="s">
        <v>25</v>
      </c>
      <c r="C39" s="32" t="s">
        <v>15</v>
      </c>
      <c r="D39" s="32"/>
      <c r="E39" s="32"/>
    </row>
    <row r="40" spans="2:5" ht="18.75" x14ac:dyDescent="0.3">
      <c r="B40" s="19"/>
      <c r="C40" s="19"/>
      <c r="D40" s="19"/>
    </row>
    <row r="41" spans="2:5" ht="18.75" x14ac:dyDescent="0.3">
      <c r="B41" s="19"/>
      <c r="C41" s="19"/>
      <c r="D41" s="19"/>
    </row>
    <row r="42" spans="2:5" ht="18.75" x14ac:dyDescent="0.3">
      <c r="B42" s="26" t="s">
        <v>10</v>
      </c>
      <c r="C42" s="31" t="s">
        <v>11</v>
      </c>
      <c r="D42" s="31"/>
      <c r="E42" s="31"/>
    </row>
    <row r="43" spans="2:5" x14ac:dyDescent="0.25">
      <c r="B43" s="27" t="s">
        <v>14</v>
      </c>
      <c r="C43" s="32" t="s">
        <v>12</v>
      </c>
      <c r="D43" s="32"/>
      <c r="E43" s="32"/>
    </row>
  </sheetData>
  <mergeCells count="8">
    <mergeCell ref="C42:E42"/>
    <mergeCell ref="C43:E43"/>
    <mergeCell ref="B5:E5"/>
    <mergeCell ref="B6:E6"/>
    <mergeCell ref="B7:E7"/>
    <mergeCell ref="B8:E8"/>
    <mergeCell ref="B9:E9"/>
    <mergeCell ref="C39:E39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 Pujols</cp:lastModifiedBy>
  <cp:lastPrinted>2025-07-11T15:08:34Z</cp:lastPrinted>
  <dcterms:created xsi:type="dcterms:W3CDTF">2018-07-13T15:52:30Z</dcterms:created>
  <dcterms:modified xsi:type="dcterms:W3CDTF">2025-07-11T16:07:59Z</dcterms:modified>
</cp:coreProperties>
</file>