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4\08.AGOSTO\P - PRESUPUESTO\"/>
    </mc:Choice>
  </mc:AlternateContent>
  <xr:revisionPtr revIDLastSave="0" documentId="8_{64D967A5-02DB-464F-9129-F91BBD814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 s="1"/>
  <c r="B83" i="1"/>
  <c r="D82" i="1"/>
  <c r="D81" i="1"/>
  <c r="D80" i="1" s="1"/>
  <c r="B80" i="1"/>
  <c r="D79" i="1"/>
  <c r="D78" i="1"/>
  <c r="D77" i="1" s="1"/>
  <c r="B77" i="1"/>
  <c r="D75" i="1"/>
  <c r="D74" i="1"/>
  <c r="D73" i="1"/>
  <c r="D72" i="1" s="1"/>
  <c r="B72" i="1"/>
  <c r="D71" i="1"/>
  <c r="D70" i="1"/>
  <c r="D69" i="1"/>
  <c r="B69" i="1"/>
  <c r="D68" i="1"/>
  <c r="D67" i="1"/>
  <c r="D66" i="1"/>
  <c r="D65" i="1"/>
  <c r="C64" i="1"/>
  <c r="B64" i="1"/>
  <c r="D64" i="1" s="1"/>
  <c r="D63" i="1"/>
  <c r="D62" i="1"/>
  <c r="D61" i="1"/>
  <c r="D60" i="1"/>
  <c r="D59" i="1"/>
  <c r="D58" i="1"/>
  <c r="D57" i="1"/>
  <c r="D56" i="1"/>
  <c r="D55" i="1"/>
  <c r="C54" i="1"/>
  <c r="D54" i="1" s="1"/>
  <c r="B54" i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C38" i="1"/>
  <c r="D38" i="1" s="1"/>
  <c r="B38" i="1"/>
  <c r="D37" i="1"/>
  <c r="D36" i="1"/>
  <c r="D35" i="1"/>
  <c r="D34" i="1"/>
  <c r="D33" i="1"/>
  <c r="D32" i="1"/>
  <c r="D31" i="1"/>
  <c r="D30" i="1"/>
  <c r="D29" i="1"/>
  <c r="D28" i="1"/>
  <c r="C28" i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D12" i="1" s="1"/>
  <c r="B12" i="1"/>
  <c r="B85" i="1" s="1"/>
  <c r="D85" i="1" l="1"/>
  <c r="C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<sst xmlns="http://schemas.openxmlformats.org/spreadsheetml/2006/main" count="93" uniqueCount="93">
  <si>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</si>
  <si>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</si>
  <si>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</si>
  <si>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</si>
  <si>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</si>
  <si>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</si>
  <si>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</si>
  <si>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</si>
  <si>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</si>
  <si>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</si>
  <si>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</si>
  <si>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</si>
  <si>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</si>
  <si>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</si>
  <si>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</si>
  <si>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</si>
  <si>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</si>
  <si>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</si>
  <si>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</si>
  <si>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</si>
  <si>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</si>
  <si>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</si>
  <si>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</si>
  <si>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</si>
  <si>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</si>
  <si>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</si>
  <si>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</si>
  <si>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</si>
  <si>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</si>
  <si>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</si>
  <si>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</si>
  <si>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</si>
  <si>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</si>
  <si>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</si>
  <si>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</si>
  <si>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</si>
  <si>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</si>
  <si>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</si>
  <si>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</si>
  <si>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</si>
  <si>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</si>
  <si>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</si>
  <si>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</si>
  <si>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</si>
  <si>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</si>
  <si>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</si>
  <si>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</si>
  <si>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</si>
  <si>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</si>
  <si>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</si>
  <si>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</si>
  <si>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</si>
  <si>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</si>
  <si>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</si>
  <si>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</si>
  <si>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</si>
  <si>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</si>
  <si>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</si>
  <si>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</si>
  <si>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</si>
  <si>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</si>
  <si>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</si>
  <si>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</si>
  <si>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</si>
  <si>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</si>
  <si>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</si>
  <si>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</si>
  <si>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</si>
  <si>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</si>
  <si>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</si>
  <si>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</si>
  <si>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</si>
  <si>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</si>
  <si>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</si>
  <si>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</si>
  <si>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</si>
  <si>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</si>
  <si>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</si>
  <si>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</si>
  <si>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</si>
  <si>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</si>
  <si>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</si>
  <si>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</si>
  <si>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</si>
  <si>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</si>
  <si>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</si>
  <si>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</si>
  <si>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</si>
  <si>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</si>
  <si>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</si>
  <si>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</si>
  <si>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</si>
  <si>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Agosto--2025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</si>
</sst>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1133476</xdr:colOff>
      <xdr:row>1</xdr:row>
      <xdr:rowOff>180976</xdr:rowOff>
    </xdr:from>
    <xdr:to>
      <xdr:col>3</xdr:col>
      <xdr:colOff>969527</xdr:colOff>
      <xdr:row>4</xdr:row>
      <xdr:rowOff>161926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371476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90</xdr:row>
      <xdr:rowOff>184618</xdr:rowOff>
    </xdr:from>
    <xdr:to>
      <xdr:col>0</xdr:col>
      <xdr:colOff>1640205</xdr:colOff>
      <xdr:row>93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71D96C-E725-C405-816A-5F97DFC1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101143"/>
          <a:ext cx="792480" cy="45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C66" sqref="C66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8" t="s">
        <v>82</v>
      </c>
      <c r="B3" s="29"/>
      <c r="C3" s="29"/>
      <c r="D3" s="29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6" t="s">
        <v>83</v>
      </c>
      <c r="B4" s="27"/>
      <c r="C4" s="27"/>
      <c r="D4" s="27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5" t="s">
        <v>92</v>
      </c>
      <c r="B5" s="36"/>
      <c r="C5" s="36"/>
      <c r="D5" s="36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30" t="s">
        <v>87</v>
      </c>
      <c r="B6" s="31"/>
      <c r="C6" s="31"/>
      <c r="D6" s="31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30" t="s">
        <v>76</v>
      </c>
      <c r="B7" s="31"/>
      <c r="C7" s="31"/>
      <c r="D7" s="31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32" t="s">
        <v>66</v>
      </c>
      <c r="B9" s="33" t="s">
        <v>78</v>
      </c>
      <c r="C9" s="33" t="s">
        <v>91</v>
      </c>
      <c r="D9" s="33" t="s">
        <v>77</v>
      </c>
    </row>
    <row r="10" spans="1:14" ht="23.25" customHeight="1" x14ac:dyDescent="0.25">
      <c r="A10" s="32"/>
      <c r="B10" s="34"/>
      <c r="C10" s="34"/>
      <c r="D10" s="34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0</v>
      </c>
      <c r="D12" s="12">
        <f>SUM(B12+C12)</f>
        <v>114853280</v>
      </c>
    </row>
    <row r="13" spans="1:14" x14ac:dyDescent="0.25">
      <c r="A13" s="1" t="s">
        <v>2</v>
      </c>
      <c r="B13" s="11">
        <v>86513247</v>
      </c>
      <c r="C13" s="11">
        <v>-479500</v>
      </c>
      <c r="D13" s="11">
        <f>SUM(B13+C13)</f>
        <v>86033747</v>
      </c>
    </row>
    <row r="14" spans="1:14" x14ac:dyDescent="0.25">
      <c r="A14" s="1" t="s">
        <v>3</v>
      </c>
      <c r="B14" s="11">
        <v>16061207</v>
      </c>
      <c r="C14" s="11">
        <v>397500</v>
      </c>
      <c r="D14" s="11">
        <f t="shared" ref="D14:D75" si="0">SUM(B14+C14)</f>
        <v>16458707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82000</v>
      </c>
      <c r="D17" s="11">
        <f t="shared" si="0"/>
        <v>12360826</v>
      </c>
    </row>
    <row r="18" spans="1:5" x14ac:dyDescent="0.25">
      <c r="A18" s="7" t="s">
        <v>7</v>
      </c>
      <c r="B18" s="12">
        <f>SUM(B19:B27)</f>
        <v>35292114</v>
      </c>
      <c r="C18" s="12">
        <f>SUM(C19:C27)</f>
        <v>53193022.119999997</v>
      </c>
      <c r="D18" s="12">
        <f>SUM(B18+C18)</f>
        <v>88485136.120000005</v>
      </c>
    </row>
    <row r="19" spans="1:5" x14ac:dyDescent="0.25">
      <c r="A19" s="1" t="s">
        <v>8</v>
      </c>
      <c r="B19" s="11">
        <v>3768000</v>
      </c>
      <c r="C19" s="11"/>
      <c r="D19" s="11">
        <f t="shared" si="0"/>
        <v>3768000</v>
      </c>
    </row>
    <row r="20" spans="1:5" x14ac:dyDescent="0.25">
      <c r="A20" s="1" t="s">
        <v>9</v>
      </c>
      <c r="B20" s="11">
        <v>2226900</v>
      </c>
      <c r="C20" s="11">
        <v>5071302.9800000004</v>
      </c>
      <c r="D20" s="11">
        <f t="shared" si="0"/>
        <v>7298202.9800000004</v>
      </c>
      <c r="E20" s="14"/>
    </row>
    <row r="21" spans="1:5" x14ac:dyDescent="0.25">
      <c r="A21" s="1" t="s">
        <v>10</v>
      </c>
      <c r="B21" s="11">
        <v>3645550</v>
      </c>
      <c r="C21" s="11">
        <v>705675</v>
      </c>
      <c r="D21" s="11">
        <f t="shared" si="0"/>
        <v>4351225</v>
      </c>
      <c r="E21" s="14"/>
    </row>
    <row r="22" spans="1:5" x14ac:dyDescent="0.25">
      <c r="A22" s="1" t="s">
        <v>11</v>
      </c>
      <c r="B22" s="11">
        <v>865000</v>
      </c>
      <c r="C22" s="11">
        <v>2657702</v>
      </c>
      <c r="D22" s="11">
        <f t="shared" si="0"/>
        <v>3522702</v>
      </c>
      <c r="E22" s="14"/>
    </row>
    <row r="23" spans="1:5" x14ac:dyDescent="0.25">
      <c r="A23" s="1" t="s">
        <v>12</v>
      </c>
      <c r="B23" s="11">
        <v>4511500</v>
      </c>
      <c r="C23" s="11">
        <v>9025342.1999999993</v>
      </c>
      <c r="D23" s="11">
        <f t="shared" si="0"/>
        <v>13536842.199999999</v>
      </c>
      <c r="E23" s="14"/>
    </row>
    <row r="24" spans="1:5" x14ac:dyDescent="0.25">
      <c r="A24" s="1" t="s">
        <v>13</v>
      </c>
      <c r="B24" s="11">
        <v>1585000</v>
      </c>
      <c r="C24" s="11">
        <v>958174</v>
      </c>
      <c r="D24" s="11">
        <f t="shared" si="0"/>
        <v>2543174</v>
      </c>
      <c r="E24" s="14"/>
    </row>
    <row r="25" spans="1:5" x14ac:dyDescent="0.25">
      <c r="A25" s="1" t="s">
        <v>14</v>
      </c>
      <c r="B25" s="11">
        <v>2118024</v>
      </c>
      <c r="C25" s="11">
        <v>1948338</v>
      </c>
      <c r="D25" s="11">
        <f t="shared" si="0"/>
        <v>4066362</v>
      </c>
      <c r="E25" s="14"/>
    </row>
    <row r="26" spans="1:5" x14ac:dyDescent="0.25">
      <c r="A26" s="1" t="s">
        <v>15</v>
      </c>
      <c r="B26" s="19">
        <v>10385340</v>
      </c>
      <c r="C26" s="19">
        <v>24663685.539999999</v>
      </c>
      <c r="D26" s="19">
        <f t="shared" si="0"/>
        <v>35049025.539999999</v>
      </c>
      <c r="E26" s="14"/>
    </row>
    <row r="27" spans="1:5" x14ac:dyDescent="0.25">
      <c r="A27" s="1" t="s">
        <v>16</v>
      </c>
      <c r="B27" s="11">
        <v>6186800</v>
      </c>
      <c r="C27" s="11">
        <v>8162802.4000000004</v>
      </c>
      <c r="D27" s="11">
        <f t="shared" si="0"/>
        <v>14349602.4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f>SUM(C29:C37)</f>
        <v>26913978.300000001</v>
      </c>
      <c r="D28" s="12">
        <f>SUM(B28+C28)</f>
        <v>34120409.299999997</v>
      </c>
    </row>
    <row r="29" spans="1:5" x14ac:dyDescent="0.25">
      <c r="A29" s="1" t="s">
        <v>18</v>
      </c>
      <c r="B29" s="11">
        <v>574650</v>
      </c>
      <c r="C29" s="18">
        <v>-77650</v>
      </c>
      <c r="D29" s="11">
        <f t="shared" si="0"/>
        <v>497000</v>
      </c>
      <c r="E29" s="14"/>
    </row>
    <row r="30" spans="1:5" x14ac:dyDescent="0.25">
      <c r="A30" s="1" t="s">
        <v>19</v>
      </c>
      <c r="B30" s="11">
        <v>62700</v>
      </c>
      <c r="C30" s="11">
        <v>291670.27</v>
      </c>
      <c r="D30" s="11">
        <f t="shared" si="0"/>
        <v>354370.27</v>
      </c>
      <c r="E30" s="14"/>
    </row>
    <row r="31" spans="1:5" x14ac:dyDescent="0.25">
      <c r="A31" s="1" t="s">
        <v>20</v>
      </c>
      <c r="B31" s="11">
        <v>1122660</v>
      </c>
      <c r="C31" s="11">
        <v>52513.5</v>
      </c>
      <c r="D31" s="11">
        <f t="shared" si="0"/>
        <v>1175173.5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-40000</v>
      </c>
      <c r="D33" s="11">
        <f t="shared" si="0"/>
        <v>240000</v>
      </c>
      <c r="E33" s="14"/>
    </row>
    <row r="34" spans="1:5" x14ac:dyDescent="0.25">
      <c r="A34" s="1" t="s">
        <v>23</v>
      </c>
      <c r="B34" s="11">
        <v>100000</v>
      </c>
      <c r="C34" s="11">
        <v>197300</v>
      </c>
      <c r="D34" s="11">
        <f t="shared" si="0"/>
        <v>297300</v>
      </c>
      <c r="E34" s="14"/>
    </row>
    <row r="35" spans="1:5" x14ac:dyDescent="0.25">
      <c r="A35" s="1" t="s">
        <v>24</v>
      </c>
      <c r="B35" s="11">
        <v>3704600</v>
      </c>
      <c r="C35" s="11">
        <v>3652595</v>
      </c>
      <c r="D35" s="11">
        <f t="shared" si="0"/>
        <v>7357195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22837540.530000001</v>
      </c>
      <c r="D37" s="11">
        <f t="shared" si="0"/>
        <v>24149370.530000001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f>SUM(C39:C46)</f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D44" s="11">
        <f>SUM(B44+C44)</f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>SUM(B45+C45)</f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f>SUM(C55:C63)</f>
        <v>96073758.680000007</v>
      </c>
      <c r="D54" s="12">
        <f>SUM(B54+C54)</f>
        <v>119209142.68000001</v>
      </c>
    </row>
    <row r="55" spans="1:5" x14ac:dyDescent="0.25">
      <c r="A55" s="1" t="s">
        <v>44</v>
      </c>
      <c r="B55" s="11">
        <v>1179303</v>
      </c>
      <c r="C55" s="11">
        <v>10301182.01</v>
      </c>
      <c r="D55" s="11">
        <f t="shared" si="0"/>
        <v>11480485.01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5171333.49</v>
      </c>
      <c r="D57" s="11">
        <f t="shared" si="0"/>
        <v>20302683.490000002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1881879.96</v>
      </c>
      <c r="D59" s="11">
        <f t="shared" si="0"/>
        <v>3039610.96</v>
      </c>
      <c r="E59" s="14"/>
    </row>
    <row r="60" spans="1:5" x14ac:dyDescent="0.25">
      <c r="A60" s="1" t="s">
        <v>49</v>
      </c>
      <c r="B60" s="11">
        <v>0</v>
      </c>
      <c r="C60" s="11">
        <v>1331811.4099999999</v>
      </c>
      <c r="D60" s="11">
        <f t="shared" si="0"/>
        <v>1331811.4099999999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f>SUM(C65:C68)</f>
        <v>45571774.280000001</v>
      </c>
      <c r="D64" s="12">
        <f>SUM(B64+C64)</f>
        <v>45571774.280000001</v>
      </c>
    </row>
    <row r="65" spans="1:4" x14ac:dyDescent="0.25">
      <c r="A65" s="1" t="s">
        <v>54</v>
      </c>
      <c r="B65" s="11">
        <v>0</v>
      </c>
      <c r="C65" s="11">
        <v>45571774.280000001</v>
      </c>
      <c r="D65" s="11">
        <f t="shared" si="0"/>
        <v>45571774.280000001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223452533.38000003</v>
      </c>
      <c r="D85" s="13">
        <f t="shared" ref="D85" si="4">+D12+D18+D28+D38+D47+D54+D64+D69+D72+D77+D80+D83</f>
        <v>545160542.38</v>
      </c>
    </row>
    <row r="87" spans="1:7" x14ac:dyDescent="0.25">
      <c r="B87" s="16"/>
      <c r="C87" s="16"/>
    </row>
    <row r="88" spans="1:7" x14ac:dyDescent="0.25">
      <c r="A88" s="22" t="s">
        <v>79</v>
      </c>
      <c r="B88" s="23"/>
      <c r="C88" s="23"/>
      <c r="D88" s="23"/>
    </row>
    <row r="89" spans="1:7" x14ac:dyDescent="0.25">
      <c r="A89" s="22" t="s">
        <v>80</v>
      </c>
      <c r="B89" s="23"/>
      <c r="C89" s="23"/>
      <c r="D89" s="23"/>
    </row>
    <row r="90" spans="1:7" ht="45.75" customHeight="1" x14ac:dyDescent="0.25">
      <c r="A90" s="24" t="s">
        <v>81</v>
      </c>
      <c r="B90" s="25"/>
      <c r="C90" s="25"/>
      <c r="D90" s="25"/>
    </row>
    <row r="92" spans="1:7" ht="15.75" x14ac:dyDescent="0.25">
      <c r="A92" t="s">
        <v>84</v>
      </c>
      <c r="B92" s="20" t="s">
        <v>88</v>
      </c>
      <c r="C92" s="20"/>
      <c r="D92" s="20"/>
      <c r="E92" s="20"/>
      <c r="F92" s="20"/>
      <c r="G92" s="20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21" t="s">
        <v>89</v>
      </c>
      <c r="C94" s="21"/>
      <c r="D94" s="21"/>
      <c r="E94" s="21"/>
      <c r="F94" s="21"/>
      <c r="G94" s="21"/>
    </row>
    <row r="95" spans="1:7" ht="15.75" x14ac:dyDescent="0.25">
      <c r="A95" t="s">
        <v>86</v>
      </c>
      <c r="B95" s="20" t="s">
        <v>90</v>
      </c>
      <c r="C95" s="20"/>
      <c r="D95" s="20"/>
      <c r="E95" s="20"/>
      <c r="F95" s="20"/>
      <c r="G95" s="20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2025-08-04T12:54:11Z</cp:lastPrinted>
  <dcterms:created xsi:type="dcterms:W3CDTF">2021-07-29T18:58:50Z</dcterms:created>
  <dcterms:modified xsi:type="dcterms:W3CDTF">2025-09-19T17:16:08Z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