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X:\TRANSPARENCIA\2024\03.MARZO\S - FINANZAS\Inventario Suministro y Almacén\"/>
    </mc:Choice>
  </mc:AlternateContent>
  <xr:revisionPtr revIDLastSave="0" documentId="13_ncr:1_{90898910-3645-49C5-825B-C11E3ECCA723}" xr6:coauthVersionLast="47" xr6:coauthVersionMax="47" xr10:uidLastSave="{00000000-0000-0000-0000-000000000000}"/>
  <bookViews>
    <workbookView xWindow="-120" yWindow="-120" windowWidth="20730" windowHeight="1104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Primer Trimestre2024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/>
  <c r="H148" i="22"/>
  <c r="H149" i="22"/>
  <c r="H150" i="22"/>
  <c r="H151" i="22"/>
  <c r="H152" i="22"/>
  <c r="H153" i="22"/>
  <c r="H154" i="22"/>
  <c r="H155" i="22"/>
  <c r="H156" i="22"/>
  <c r="H157" i="22"/>
  <c r="H158" i="22"/>
  <c r="H159" i="22"/>
  <c r="H160" i="22"/>
  <c r="H161" i="22"/>
  <c r="H162" i="22"/>
  <c r="H163" i="22"/>
  <c r="H164" i="22"/>
  <c r="H165" i="22"/>
  <c r="H166" i="22"/>
  <c r="H167" i="22"/>
  <c r="H168" i="22"/>
  <c r="H169" i="22"/>
  <c r="H170" i="22"/>
  <c r="H171" i="22"/>
  <c r="H172" i="22"/>
  <c r="H173" i="22"/>
  <c r="H174" i="22"/>
  <c r="H175" i="22"/>
  <c r="H176" i="22"/>
  <c r="H177" i="22"/>
  <c r="H178" i="22"/>
  <c r="H179" i="22"/>
  <c r="H180" i="22"/>
  <c r="H181" i="22"/>
  <c r="H182" i="22"/>
  <c r="H183" i="22"/>
  <c r="H184" i="22"/>
  <c r="H185" i="22"/>
  <c r="H186" i="22"/>
  <c r="H187" i="22"/>
  <c r="H188" i="22"/>
  <c r="H189" i="22"/>
  <c r="H190" i="22"/>
  <c r="H191" i="22"/>
  <c r="H192" i="22"/>
  <c r="H193" i="22"/>
  <c r="H194" i="22"/>
  <c r="H195" i="22"/>
  <c r="H196" i="22"/>
  <c r="H197" i="22"/>
  <c r="H198" i="22"/>
  <c r="H199" i="22"/>
  <c r="H200" i="22"/>
  <c r="H201" i="22"/>
  <c r="H202" i="22"/>
  <c r="H203" i="22"/>
  <c r="H204" i="22"/>
  <c r="H205" i="22"/>
  <c r="H206" i="22"/>
  <c r="H207" i="22"/>
  <c r="H208" i="22"/>
  <c r="H209" i="22"/>
  <c r="H210" i="22"/>
  <c r="H211" i="22"/>
  <c r="H212" i="22"/>
  <c r="H213" i="22"/>
  <c r="H214" i="22"/>
  <c r="H215" i="22"/>
  <c r="H216" i="22"/>
  <c r="H217" i="22"/>
  <c r="H218" i="22"/>
  <c r="H219" i="22"/>
  <c r="H220" i="22"/>
  <c r="H221" i="22"/>
  <c r="H222" i="22"/>
  <c r="H223" i="22"/>
  <c r="H224" i="22"/>
  <c r="H225" i="22"/>
  <c r="H226" i="22"/>
  <c r="H227" i="22"/>
  <c r="H228" i="22"/>
  <c r="H229" i="22"/>
  <c r="H230" i="22"/>
  <c r="H231" i="22"/>
  <c r="H232" i="22"/>
  <c r="H233" i="22"/>
  <c r="H234" i="22"/>
  <c r="H235" i="22"/>
  <c r="H236" i="22"/>
  <c r="H237" i="22"/>
  <c r="H238" i="22"/>
  <c r="H239" i="22"/>
  <c r="H240" i="22"/>
  <c r="H241" i="22"/>
  <c r="H242" i="22"/>
  <c r="H243" i="22"/>
  <c r="H244" i="22"/>
  <c r="H245" i="22"/>
  <c r="H246" i="22"/>
  <c r="H247" i="22"/>
  <c r="H248" i="22"/>
  <c r="H249" i="22"/>
  <c r="H250" i="22"/>
  <c r="H251" i="22"/>
  <c r="H252" i="22"/>
  <c r="H253" i="22"/>
  <c r="H254" i="22"/>
  <c r="H255" i="22"/>
  <c r="H256" i="22"/>
  <c r="H257" i="22"/>
  <c r="H258" i="22"/>
  <c r="H259" i="22"/>
  <c r="H260" i="22"/>
  <c r="H261" i="22"/>
  <c r="H262" i="22"/>
  <c r="H263" i="22"/>
  <c r="H264" i="22"/>
  <c r="H265" i="22"/>
  <c r="H266" i="22"/>
  <c r="H267" i="22"/>
  <c r="H268" i="22"/>
  <c r="H269" i="22"/>
  <c r="H270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<sst xmlns="http://schemas.openxmlformats.org/spreadsheetml/2006/main" count="5884" uniqueCount="580">
  <si>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</si>
  <si>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</si>
  <si>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</si>
  <si>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</si>
  <si>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</si>
  <si>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</si>
  <si>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</si>
  <si>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</si>
  <si>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</si>
  <si>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</si>
  <si>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</si>
  <si>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</si>
  <si>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</si>
  <si>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</si>
  <si>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</si>
  <si>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</si>
  <si>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</si>
  <si>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</si>
  <si>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</si>
  <si>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</si>
  <si>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</si>
  <si>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</si>
  <si>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</si>
  <si>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</si>
  <si>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</si>
  <si>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</si>
  <si>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</si>
  <si>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</si>
  <si>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</si>
  <si>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</si>
  <si>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</si>
  <si>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</si>
  <si>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</si>
  <si>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</si>
  <si>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</si>
  <si>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</si>
  <si>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</si>
  <si>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</si>
  <si>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</si>
  <si>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</si>
  <si>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</si>
  <si>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</si>
  <si>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</si>
  <si>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</si>
  <si>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</si>
  <si>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</si>
  <si>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</si>
  <si>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</si>
  <si>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</si>
  <si>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</si>
  <si>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</si>
  <si>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</si>
  <si>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</si>
  <si>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</si>
  <si>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</si>
  <si>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</si>
  <si>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</si>
  <si>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</si>
  <si>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</si>
  <si>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</si>
  <si>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</si>
  <si>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</si>
  <si>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</si>
  <si>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</si>
  <si>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</si>
  <si>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</si>
  <si>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</si>
  <si>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</si>
  <si>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</si>
  <si>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</si>
  <si>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</si>
  <si>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</si>
  <si>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</si>
  <si>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</si>
  <si>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</si>
  <si>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</si>
  <si>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</si>
  <si>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</si>
  <si>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</si>
  <si>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</si>
  <si>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</si>
  <si>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</si>
  <si>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</si>
  <si>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</si>
  <si>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</si>
  <si>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</si>
  <si>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</si>
  <si>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</si>
  <si>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</si>
  <si>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</si>
  <si>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</si>
  <si>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</si>
  <si>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</si>
  <si>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</si>
  <si>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</si>
  <si>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</si>
  <si>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</si>
  <si>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</si>
  <si>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</si>
  <si>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</si>
  <si>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</si>
  <si>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</si>
  <si>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</si>
  <si>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</si>
  <si>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</si>
  <si>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</si>
  <si>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</si>
  <si>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</si>
  <si>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</si>
  <si>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</si>
  <si>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</si>
  <si>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</si>
  <si>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</si>
  <si>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</si>
  <si>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</si>
  <si>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</si>
  <si>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</si>
  <si>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</si>
  <si>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</si>
  <si>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</si>
  <si>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</si>
  <si>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</si>
  <si>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</si>
  <si>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</si>
  <si>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</si>
  <si>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</si>
  <si>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</si>
  <si>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</si>
  <si>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</si>
  <si>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</si>
  <si>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</si>
  <si>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</si>
  <si>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</si>
  <si>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</si>
  <si>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</si>
  <si>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</si>
  <si>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</si>
  <si>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</si>
  <si>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</si>
  <si>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</si>
  <si>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</si>
  <si>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</si>
  <si>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</si>
  <si>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</si>
  <si>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</si>
  <si>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</si>
  <si>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</si>
  <si>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</si>
  <si>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</si>
  <si>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</si>
  <si>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</si>
  <si>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</si>
  <si>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</si>
  <si>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</si>
  <si>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</si>
  <si>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</si>
  <si>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</si>
  <si>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</si>
  <si>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</si>
  <si>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</si>
  <si>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</si>
  <si>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</si>
  <si>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</si>
  <si>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</si>
  <si>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</si>
  <si>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</si>
  <si>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</si>
  <si>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</si>
  <si>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</si>
  <si>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</si>
  <si>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</si>
  <si>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</si>
  <si>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</si>
  <si>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</si>
  <si>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</si>
  <si>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</si>
  <si>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</si>
  <si>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</si>
  <si>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</si>
  <si>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</si>
  <si>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</si>
  <si>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</si>
  <si>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</si>
  <si>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</si>
  <si>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</si>
  <si>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</si>
  <si>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</si>
  <si>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</si>
  <si>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</si>
  <si>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</si>
  <si>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</si>
  <si>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</si>
  <si>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</si>
  <si>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</si>
  <si>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</si>
  <si>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</si>
  <si>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</si>
  <si>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</si>
  <si>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</si>
  <si>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</si>
  <si>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</si>
  <si>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</si>
  <si>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</si>
  <si>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</si>
  <si>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</si>
  <si>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</si>
  <si>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</si>
  <si>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</si>
  <si>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</si>
  <si>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</si>
  <si>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</si>
  <si>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</si>
  <si>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</si>
  <si>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</si>
  <si>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</si>
  <si>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</si>
  <si>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</si>
  <si>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</si>
  <si>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</si>
  <si>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</si>
  <si>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</si>
  <si>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</si>
  <si>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</si>
  <si>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</si>
  <si>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</si>
  <si>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</si>
  <si>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</si>
  <si>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</si>
  <si>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</si>
  <si>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</si>
  <si>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</si>
  <si>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</si>
  <si>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</si>
  <si>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</si>
  <si>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</si>
  <si>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</si>
  <si>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</si>
  <si>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</si>
  <si>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</si>
  <si>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</si>
  <si>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</si>
  <si>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</si>
  <si>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</si>
  <si>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</si>
  <si>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</si>
  <si>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</si>
  <si>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</si>
  <si>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</si>
  <si>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</si>
  <si>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</si>
  <si>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</si>
  <si>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</si>
  <si>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</si>
  <si>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</si>
  <si>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</si>
  <si>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</si>
  <si>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</si>
  <si>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</si>
  <si>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</si>
  <si>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</si>
  <si>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</si>
  <si>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</si>
  <si>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</si>
  <si>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</si>
  <si>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</si>
  <si>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</si>
  <si>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</si>
  <si>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</si>
  <si>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</si>
  <si>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</si>
  <si>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</si>
  <si>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</si>
  <si>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</si>
  <si>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</si>
  <si>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</si>
  <si>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</si>
  <si>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</si>
  <si>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</si>
  <si>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</si>
  <si>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</si>
  <si>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</si>
  <si>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</si>
  <si>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</si>
  <si>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</si>
  <si>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</si>
  <si>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</si>
  <si>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</si>
  <si>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</si>
  <si>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</si>
  <si>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</si>
  <si>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</si>
  <si>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</si>
  <si>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</si>
  <si>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</si>
  <si>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</si>
  <si>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</si>
  <si>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</si>
  <si>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</si>
  <si>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</si>
  <si>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</si>
  <si>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</si>
  <si>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</si>
  <si>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</si>
  <si>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</si>
  <si>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</si>
  <si>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</si>
  <si>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</si>
  <si>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</si>
  <si>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</si>
  <si>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</si>
  <si>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</si>
  <si>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</si>
  <si>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</si>
  <si>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</si>
  <si>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</si>
  <si>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</si>
  <si>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</si>
  <si>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</si>
  <si>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</si>
  <si>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</si>
  <si>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</si>
  <si>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</si>
  <si>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</si>
  <si>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</si>
  <si>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</si>
  <si>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</si>
  <si>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</si>
  <si>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</si>
  <si>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</si>
  <si>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</si>
  <si>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</si>
  <si>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</si>
  <si>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</si>
  <si>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</si>
  <si>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</si>
  <si>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</si>
  <si>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</si>
  <si>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</si>
  <si>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</si>
  <si>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</si>
  <si>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</si>
  <si>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</si>
  <si>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</si>
  <si>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</si>
  <si>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</si>
  <si>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</si>
  <si>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</si>
  <si>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</si>
  <si>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</si>
  <si>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</si>
  <si>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</si>
  <si>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</si>
  <si>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</si>
  <si>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</si>
  <si>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</si>
  <si>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</si>
  <si>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</si>
  <si>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</si>
  <si>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</si>
  <si>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</si>
  <si>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</si>
  <si>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</si>
  <si>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</si>
  <si>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</si>
  <si>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</si>
  <si>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</si>
  <si>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</si>
  <si>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</si>
  <si>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</si>
  <si>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</si>
  <si>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</si>
  <si>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</si>
  <si>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</si>
  <si>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</si>
  <si>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</si>
  <si>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</si>
  <si>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</si>
  <si>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</si>
  <si>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</si>
  <si>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</si>
  <si>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</si>
  <si>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</si>
  <si>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</si>
  <si>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</si>
  <si>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</si>
  <si>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</si>
  <si>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</si>
  <si>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</si>
  <si>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</si>
  <si>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</si>
  <si>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</si>
  <si>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</si>
  <si>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</si>
  <si>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</si>
  <si>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</si>
  <si>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</si>
  <si>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</si>
  <si>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</si>
  <si>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</si>
  <si>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</si>
  <si>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</si>
  <si>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</si>
  <si>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</si>
  <si>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</si>
  <si>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</si>
  <si>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</si>
  <si>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</si>
  <si>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</si>
  <si>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</si>
  <si>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</si>
  <si>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</si>
  <si>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</si>
  <si>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</si>
  <si>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</si>
  <si>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</si>
  <si>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</si>
  <si>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</si>
  <si>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</si>
  <si>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</si>
  <si>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</si>
  <si>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</si>
  <si>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</si>
  <si>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</si>
  <si>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</si>
  <si>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</si>
  <si>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</si>
  <si>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</si>
  <si>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</si>
  <si>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</si>
  <si>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</si>
  <si>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</si>
  <si>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</si>
  <si>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</si>
  <si>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</si>
  <si>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</si>
  <si>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</si>
  <si>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</si>
  <si>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</si>
  <si>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</si>
  <si>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</si>
  <si>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</si>
  <si>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</si>
  <si>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</si>
  <si>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</si>
  <si>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</si>
  <si>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</si>
  <si>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</si>
  <si>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</si>
  <si>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</si>
  <si>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</si>
  <si>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</si>
  <si>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</si>
  <si>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</si>
  <si>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</si>
  <si>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</si>
  <si>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</si>
  <si>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</si>
  <si>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</si>
  <si>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</si>
  <si>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</si>
  <si>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</si>
  <si>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</si>
  <si>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</si>
  <si>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</si>
  <si>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</si>
  <si>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</si>
  <si>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</si>
  <si>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</si>
  <si>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</si>
  <si>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</si>
  <si>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</si>
  <si>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</si>
  <si>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</si>
  <si>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</si>
  <si>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</si>
  <si>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</si>
  <si>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</si>
  <si>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INVENTARIO DE ALMACEN Y SUMINISTRO MARZO 2024</t>
  </si>
  <si>
    <t>Fundas Basura 18x22</t>
  </si>
  <si>
    <t>fundas de Basura 36/54 Tanque</t>
  </si>
  <si>
    <t>Limpiador de Cristal</t>
  </si>
  <si>
    <t>Toallas para cocina de microfibra</t>
  </si>
  <si>
    <t>Vasos Foam No.16</t>
  </si>
  <si>
    <t>Paquete</t>
  </si>
  <si>
    <t>Fardo</t>
  </si>
  <si>
    <t>Galon</t>
  </si>
  <si>
    <t xml:space="preserve">Papel de baño higienico p/dispensador (12/1) </t>
  </si>
  <si>
    <t xml:space="preserve">Libreta rayada 8 1/2 x 11 </t>
  </si>
  <si>
    <t>Cajas de cartón para archivar (2)</t>
  </si>
  <si>
    <t>Folders satinado con bolsillo (25/1) (2)</t>
  </si>
  <si>
    <t>Folders 8 1/2 x 11 Ofinota Primiun  (2)</t>
  </si>
  <si>
    <t>Papel Toalla  Mano Familia para dispensador 6/1</t>
  </si>
  <si>
    <t xml:space="preserve">Rollo de papel toalla para cocina bingo </t>
  </si>
  <si>
    <t>Azúcar crema de 5 libras</t>
  </si>
  <si>
    <t>Café  1 lb</t>
  </si>
  <si>
    <t>Fundas 18x22 p/basura 100/1</t>
  </si>
  <si>
    <t>Mezcla de té de frio en polvo</t>
  </si>
  <si>
    <t>Lápices de carbón Flamingo no. HB2</t>
  </si>
  <si>
    <t>Rollo de cintas para sumadora CT</t>
  </si>
  <si>
    <t>Cinta adhesiva transparente 66mmx50mm</t>
  </si>
  <si>
    <t>Corrector liquido Tipo Pluma 7ml</t>
  </si>
  <si>
    <t>Insecticida ORION 400 ML</t>
  </si>
  <si>
    <t>Dispensador de jabón en espuma</t>
  </si>
  <si>
    <t>Fundas Plasticas Negras 36x54 para Tanque (100/1)</t>
  </si>
  <si>
    <t>Platos desechables no. 6 termoenvases 25/1</t>
  </si>
  <si>
    <t>Bateria AAA Duracell</t>
  </si>
  <si>
    <t>Bateria AA Duracell</t>
  </si>
  <si>
    <t>Papel  bond 8 1/2 x 11 (4)</t>
  </si>
  <si>
    <t>Folders 8 1/2 x 11 Ofinota Primiun  (3)</t>
  </si>
  <si>
    <t>Detergente en polvo, envasado en sacos de 30 lbs CIELO AZUL</t>
  </si>
  <si>
    <t>Desindectante Antibacterial en Spray LYSOL 19 oz.</t>
  </si>
  <si>
    <t>SACO</t>
  </si>
  <si>
    <t>2.3.9.8.01</t>
  </si>
  <si>
    <t>2.3.7.2.99</t>
  </si>
  <si>
    <t>2.3.9.5.02</t>
  </si>
  <si>
    <t>Café 1 lb Monte Alto</t>
  </si>
  <si>
    <t>Cinta adhesiva blanco</t>
  </si>
  <si>
    <t>Decalin limpiador de ceramica</t>
  </si>
  <si>
    <t>Papel de baño higienico p/dispensador (4/1) Familia</t>
  </si>
  <si>
    <t>Bateria AAA</t>
  </si>
  <si>
    <t xml:space="preserve">Limpiador en espuma para muebles y computadoras Stuff de 22 oz </t>
  </si>
  <si>
    <t>Rollo de cintas para sumadora 57 mm (1)</t>
  </si>
  <si>
    <t>Sacagrapas</t>
  </si>
  <si>
    <t xml:space="preserve">Sobre manila timbrados 8 1/2 x 11 CONADIS externos </t>
  </si>
  <si>
    <t xml:space="preserve">Sobre manila timbrados 8 1/2 x 11 CONADIS internos </t>
  </si>
  <si>
    <t>Zafacón plast. 11 lts negro p/oficina</t>
  </si>
  <si>
    <t>Antibacterial en spray de 500 ml Sabo</t>
  </si>
  <si>
    <t>Insecticida Raid de 17.5 oz</t>
  </si>
  <si>
    <t xml:space="preserve">Folders 8 1/2 x 11 </t>
  </si>
  <si>
    <t>Banditas de gomas elásticas, 40 mm</t>
  </si>
  <si>
    <t xml:space="preserve">Dispensador cinta adhesiva 3/4 </t>
  </si>
  <si>
    <t>Jabón en espuma (1) 6/1</t>
  </si>
  <si>
    <t>Papel de baño jumbo p/dispensador mano (6/1) (2)</t>
  </si>
  <si>
    <t>Rollo de cintas para sumadora 57 mm (2)</t>
  </si>
  <si>
    <t>Post-it 75x75mm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</si>
  <si>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</si>
  <si>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</si>
  <si>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</si>
  <si>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</si>
  <si>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 xml:space="preserve">Folders 8 1/2 x 11 Ofinota Primiun  </t>
  </si>
  <si>
    <t xml:space="preserve">Sacagrapas estándar </t>
  </si>
  <si>
    <t xml:space="preserve">Bóligrafos azules Roubd Stic Amigo </t>
  </si>
  <si>
    <t xml:space="preserve">Tabla c/ganchos 8 1/2 x 11 plasticas transparentes </t>
  </si>
  <si>
    <t>Limpiador en espuma para muebles y computadoras West 19 oz</t>
  </si>
  <si>
    <t xml:space="preserve">Toallas de cocina microfibras </t>
  </si>
  <si>
    <t xml:space="preserve">Mezcla para té frio </t>
  </si>
  <si>
    <t>Café Santo Domingo 1 lb</t>
  </si>
  <si>
    <t>Fósforos 10/1</t>
  </si>
  <si>
    <t>Cepillo de mango plástico para pared</t>
  </si>
  <si>
    <t>Guantes plásticos negro</t>
  </si>
  <si>
    <t xml:space="preserve">Escobilla para limpiar inodoro linda </t>
  </si>
  <si>
    <t>Jabón antibacterial en espuma 6/1000 ml TORK</t>
  </si>
  <si>
    <t>Azúcar (2)</t>
  </si>
  <si>
    <t>Papel Toalla Blanco Mano para dispensador 6/1</t>
  </si>
  <si>
    <t>Detergente en polvo, envasado en sacos de 30 lbs</t>
  </si>
  <si>
    <t>Dispensador Papel De Baño JUMBO</t>
  </si>
  <si>
    <t>Papel  bond 8 1/2 x 11 (3)</t>
  </si>
  <si>
    <t>Libro record 500 pg (2)</t>
  </si>
  <si>
    <t>Post-it 75x75mm (2)</t>
  </si>
  <si>
    <t>Sobre tipo carta blancas 500/1 (2)</t>
  </si>
  <si>
    <t>Bolígrafos azules Faber-Castell</t>
  </si>
  <si>
    <t>Carpetas medianas de 3" blanca 3/hoyo (2)</t>
  </si>
  <si>
    <t>Carpetas pequeñas de 2" blancas 3/hoyo (3)</t>
  </si>
  <si>
    <t>Banditas de gomas elásticas, 40 mm (2)</t>
  </si>
  <si>
    <t>Ganchos p/folders macho y hembra 7 cm (metal)</t>
  </si>
  <si>
    <t>Corrector liquido con Esponja Aplicadora</t>
  </si>
  <si>
    <t>Libreta rayada 8 1/2 x 11 (2)</t>
  </si>
  <si>
    <t>Te Instantaneo Lipton</t>
  </si>
  <si>
    <t>Vasos desechables de 4 onza</t>
  </si>
  <si>
    <t>Chocolate en Tabla 10/1</t>
  </si>
  <si>
    <t>Libretas rayadas blancas peq. 5x8</t>
  </si>
  <si>
    <t>Dispensador Cinta Adhesiva 19x33mm</t>
  </si>
  <si>
    <t xml:space="preserve">Grapadoras de metal 20 diametros </t>
  </si>
  <si>
    <t>Cinta adhesiva pequeña 19X33 p/dispensador</t>
  </si>
  <si>
    <t>Cinta adhesiva gris de 4"</t>
  </si>
  <si>
    <t>Clips 4.5 caja 50/1</t>
  </si>
  <si>
    <t xml:space="preserve">Lapiceros/Boligrafos Azules </t>
  </si>
  <si>
    <t>Servilletas (2024)</t>
  </si>
  <si>
    <t>Paq</t>
  </si>
  <si>
    <t>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</si>
</sst>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" fillId="5" borderId="0" xfId="0" applyFont="1" applyFill="1" applyAlignment="1">
      <alignment horizontal="left" wrapText="1"/>
    </xf>
    <xf numFmtId="0" fontId="10" fillId="5" borderId="0" xfId="0" applyFont="1" applyFill="1" applyAlignment="1">
      <alignment horizontal="left" wrapText="1"/>
    </xf>
    <xf numFmtId="0" fontId="3" fillId="4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167" fontId="0" fillId="5" borderId="0" xfId="0" applyNumberFormat="1" applyFill="1" applyAlignment="1">
      <alignment horizontal="left"/>
    </xf>
    <xf numFmtId="167" fontId="11" fillId="5" borderId="0" xfId="0" applyNumberFormat="1" applyFont="1" applyFill="1" applyAlignment="1">
      <alignment horizontal="left"/>
    </xf>
    <xf numFmtId="167" fontId="3" fillId="4" borderId="1" xfId="0" applyNumberFormat="1" applyFont="1" applyFill="1" applyBorder="1" applyAlignment="1">
      <alignment horizontal="left" vertical="center" wrapText="1"/>
    </xf>
    <xf numFmtId="0" fontId="16" fillId="5" borderId="0" xfId="0" applyFont="1" applyFill="1"/>
    <xf numFmtId="0" fontId="16" fillId="5" borderId="0" xfId="0" applyFont="1" applyFill="1" applyAlignment="1">
      <alignment horizontal="left"/>
    </xf>
    <xf numFmtId="0" fontId="28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 wrapText="1"/>
    </xf>
    <xf numFmtId="0" fontId="28" fillId="5" borderId="0" xfId="0" applyFont="1" applyFill="1" applyAlignment="1">
      <alignment horizontal="left" vertical="top" wrapText="1"/>
    </xf>
    <xf numFmtId="0" fontId="28" fillId="5" borderId="0" xfId="0" applyFont="1" applyFill="1" applyAlignment="1">
      <alignment vertical="top" wrapText="1"/>
    </xf>
    <xf numFmtId="0" fontId="27" fillId="0" borderId="0" xfId="0" applyFont="1" applyAlignment="1">
      <alignment horizontal="left" wrapText="1"/>
    </xf>
    <xf numFmtId="15" fontId="28" fillId="0" borderId="0" xfId="0" applyNumberFormat="1" applyFont="1" applyAlignment="1">
      <alignment horizontal="left" vertical="top" wrapText="1"/>
    </xf>
    <xf numFmtId="170" fontId="28" fillId="0" borderId="0" xfId="11" applyNumberFormat="1" applyFont="1" applyAlignment="1">
      <alignment horizontal="left" wrapText="1"/>
    </xf>
    <xf numFmtId="170" fontId="29" fillId="0" borderId="0" xfId="11" applyNumberFormat="1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28" fillId="5" borderId="0" xfId="0" applyFont="1" applyFill="1" applyAlignment="1">
      <alignment wrapText="1"/>
    </xf>
    <xf numFmtId="15" fontId="28" fillId="5" borderId="0" xfId="0" applyNumberFormat="1" applyFont="1" applyFill="1" applyAlignment="1">
      <alignment horizontal="left" vertical="top" wrapText="1"/>
    </xf>
    <xf numFmtId="15" fontId="28" fillId="5" borderId="0" xfId="0" applyNumberFormat="1" applyFont="1" applyFill="1" applyAlignment="1">
      <alignment horizontal="center" vertical="top" wrapText="1"/>
    </xf>
    <xf numFmtId="170" fontId="28" fillId="5" borderId="0" xfId="0" applyNumberFormat="1" applyFont="1" applyFill="1" applyAlignment="1">
      <alignment wrapText="1"/>
    </xf>
    <xf numFmtId="170" fontId="28" fillId="5" borderId="0" xfId="0" applyNumberFormat="1" applyFont="1" applyFill="1" applyAlignment="1">
      <alignment horizontal="left" wrapText="1"/>
    </xf>
    <xf numFmtId="0" fontId="27" fillId="5" borderId="0" xfId="0" applyFont="1" applyFill="1" applyAlignment="1">
      <alignment wrapText="1"/>
    </xf>
    <xf numFmtId="0" fontId="27" fillId="5" borderId="0" xfId="0" applyFont="1" applyFill="1" applyAlignment="1">
      <alignment horizontal="left" wrapText="1"/>
    </xf>
    <xf numFmtId="0" fontId="16" fillId="0" borderId="0" xfId="0" applyFont="1"/>
    <xf numFmtId="0" fontId="32" fillId="5" borderId="0" xfId="0" applyFont="1" applyFill="1"/>
    <xf numFmtId="0" fontId="32" fillId="5" borderId="0" xfId="0" applyFont="1" applyFill="1" applyAlignment="1">
      <alignment horizontal="left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[$$-1C0A]* #,##0.00_ ;_-[$$-1C0A]* \-#,##0.00\ ;_-[$$-1C0A]* &quot;-&quot;??_ ;_-@_ "/>
      <fill>
        <patternFill>
          <fgColor indexed="64"/>
          <bgColor theme="0"/>
        </patternFill>
      </fill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[$$-1C0A]* #,##0.00_ ;_-[$$-1C0A]* \-#,##0.00\ ;_-[$$-1C0A]* &quot;-&quot;??_ ;_-@_ "/>
      <fill>
        <patternFill>
          <fgColor indexed="64"/>
          <bgColor theme="0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70" formatCode="_-[$$-1C0A]* #,##0.00_ ;_-[$$-1C0A]* \-#,##0.00\ ;_-[$$-1C0A]* &quot;-&quot;??_ ;_-@_ "/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0" formatCode="d\-mmm\-yy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0" formatCode="d\-mmm\-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0" formatCode="d\-mmm\-yy"/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20" formatCode="d\-mmm\-yy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>
          <fgColor indexed="64"/>
          <bgColor theme="0"/>
        </patternFill>
      </fill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left" textRotation="0" wrapText="1" indent="0" justifyLastLine="0" shrinkToFit="0" readingOrder="0"/>
    </dxf>
    <dxf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850274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31" totalsRowDxfId="128" headerRowBorderDxfId="130" tableBorderDxfId="129">
  <autoFilter ref="A7:J235" xr:uid="{00000000-0009-0000-0100-000001000000}"/>
  <tableColumns count="10">
    <tableColumn id="5" xr3:uid="{00000000-0010-0000-0000-000005000000}" name="Código Cuenta Presupuesto_x000a_" dataDxfId="127" totalsRowDxfId="126"/>
    <tableColumn id="1" xr3:uid="{00000000-0010-0000-0000-000001000000}" name="Código Institucional" dataDxfId="125" totalsRowDxfId="124"/>
    <tableColumn id="7" xr3:uid="{00000000-0010-0000-0000-000007000000}" name="Código Bienes Nacionales" dataDxfId="123" totalsRowDxfId="122"/>
    <tableColumn id="2" xr3:uid="{00000000-0010-0000-0000-000002000000}" name="Articulos " dataDxfId="121" totalsRowDxfId="120"/>
    <tableColumn id="3" xr3:uid="{00000000-0010-0000-0000-000003000000}" name="Unidad" dataDxfId="119"/>
    <tableColumn id="6" xr3:uid="{00000000-0010-0000-0000-000006000000}" name="Existencia" dataDxfId="118"/>
    <tableColumn id="16" xr3:uid="{00000000-0010-0000-0000-000010000000}" name="Periódo de adquisición" dataDxfId="117" totalsRowDxfId="116"/>
    <tableColumn id="4" xr3:uid="{00000000-0010-0000-0000-000004000000}" name="Periódo de Registro" dataDxfId="115" totalsRowDxfId="114"/>
    <tableColumn id="12" xr3:uid="{00000000-0010-0000-0000-00000C000000}" name="Precio Unitario" dataDxfId="113" dataCellStyle="Moneda"/>
    <tableColumn id="14" xr3:uid="{00000000-0010-0000-0000-00000E000000}" name="Valor " dataDxfId="112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11">
  <autoFilter ref="A6:L21" xr:uid="{00000000-0009-0000-0100-000005000000}"/>
  <tableColumns count="12">
    <tableColumn id="1" xr3:uid="{00000000-0010-0000-0100-000001000000}" name="Código Cuenta Presupuesto_x000a_" dataDxfId="110" totalsRowDxfId="109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08" totalsRowDxfId="107"/>
    <tableColumn id="6" xr3:uid="{00000000-0010-0000-0100-000006000000}" name="Monto s/ITBIS" dataDxfId="106" totalsRowDxfId="105" dataCellStyle="Moneda"/>
    <tableColumn id="7" xr3:uid="{00000000-0010-0000-0100-000007000000}" name="Monto C/ITEBIS" dataDxfId="104" totalsRowDxfId="103" dataCellStyle="Moneda"/>
    <tableColumn id="8" xr3:uid="{00000000-0010-0000-0100-000008000000}" name="Total" totalsRowFunction="custom" dataDxfId="102" totalsRowDxfId="101" dataCellStyle="Moneda">
      <totalsRowFormula>SUM(H7:H21)</totalsRowFormula>
    </tableColumn>
    <tableColumn id="9" xr3:uid="{00000000-0010-0000-0100-000009000000}" name="Fecha" dataDxfId="100" totalsRowDxfId="99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98" totalsRowDxfId="97"/>
    <tableColumn id="2" xr3:uid="{00000000-0010-0000-0200-000002000000}" name="Código" dataDxfId="96" totalsRowDxfId="95"/>
    <tableColumn id="3" xr3:uid="{00000000-0010-0000-0200-000003000000}" name="Articulos"/>
    <tableColumn id="4" xr3:uid="{00000000-0010-0000-0200-000004000000}" name="Unidad" dataDxfId="94" totalsRowDxfId="93"/>
    <tableColumn id="5" xr3:uid="{00000000-0010-0000-0200-000005000000}" name="Salida" dataDxfId="92" totalsRowDxfId="91"/>
    <tableColumn id="6" xr3:uid="{00000000-0010-0000-0200-000006000000}" name="Precio unitario " dataDxfId="90" totalsRowDxfId="89" dataCellStyle="Moneda"/>
    <tableColumn id="7" xr3:uid="{00000000-0010-0000-0200-000007000000}" name="Valor" totalsRowFunction="sum" dataDxfId="88" totalsRowDxfId="87" dataCellStyle="Moneda"/>
    <tableColumn id="8" xr3:uid="{00000000-0010-0000-0200-000008000000}" name="Entregado a" dataDxfId="86" totalsRowDxfId="85"/>
    <tableColumn id="9" xr3:uid="{00000000-0010-0000-0200-000009000000}" name="Departamento" dataDxfId="84" totalsRowDxfId="83"/>
    <tableColumn id="10" xr3:uid="{00000000-0010-0000-0200-00000A000000}" name="Fecha" dataDxfId="82" totalsRowDxfId="81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77" totalsRowDxfId="74" headerRowBorderDxfId="76" tableBorderDxfId="75">
  <autoFilter ref="A7:J239" xr:uid="{00000000-0009-0000-0100-000002000000}"/>
  <tableColumns count="10">
    <tableColumn id="5" xr3:uid="{00000000-0010-0000-0300-000005000000}" name="Código Cuenta Presupuesto_x000a_" dataDxfId="73" totalsRowDxfId="72"/>
    <tableColumn id="1" xr3:uid="{00000000-0010-0000-0300-000001000000}" name="Código Institucional" dataDxfId="71" totalsRowDxfId="70"/>
    <tableColumn id="7" xr3:uid="{00000000-0010-0000-0300-000007000000}" name="Código Bienes Nacionales" dataDxfId="69" totalsRowDxfId="68"/>
    <tableColumn id="2" xr3:uid="{00000000-0010-0000-0300-000002000000}" name="Articulos " dataDxfId="67" totalsRowDxfId="66"/>
    <tableColumn id="3" xr3:uid="{00000000-0010-0000-0300-000003000000}" name="Unidad" dataDxfId="65" totalsRowDxfId="64"/>
    <tableColumn id="6" xr3:uid="{00000000-0010-0000-0300-000006000000}" name="Existencia" dataDxfId="63" totalsRowDxfId="62"/>
    <tableColumn id="16" xr3:uid="{00000000-0010-0000-0300-000010000000}" name="Periódo de adquisición" dataDxfId="61" totalsRowDxfId="60"/>
    <tableColumn id="4" xr3:uid="{00000000-0010-0000-0300-000004000000}" name="Periódo de Registro" dataDxfId="59" totalsRowDxfId="58"/>
    <tableColumn id="12" xr3:uid="{00000000-0010-0000-0300-00000C000000}" name="Precio Unitario" dataDxfId="57" totalsRowDxfId="56" dataCellStyle="Moneda"/>
    <tableColumn id="14" xr3:uid="{00000000-0010-0000-0300-00000E000000}" name="Valor " dataDxfId="55" totalsRowDxfId="54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50" dataDxfId="48" totalsRowDxfId="46" headerRowBorderDxfId="49" tableBorderDxfId="47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45" totalsRowDxfId="44"/>
    <tableColumn id="1" xr3:uid="{00000000-0010-0000-0400-000001000000}" name="Código Institucional" dataDxfId="43" totalsRowDxfId="42"/>
    <tableColumn id="7" xr3:uid="{00000000-0010-0000-0400-000007000000}" name="Código Bienes Nacionales" dataDxfId="41" totalsRowDxfId="40"/>
    <tableColumn id="2" xr3:uid="{00000000-0010-0000-0400-000002000000}" name="Articulos " dataDxfId="39" totalsRowDxfId="38"/>
    <tableColumn id="3" xr3:uid="{00000000-0010-0000-0400-000003000000}" name="Unidad" dataDxfId="37" totalsRowDxfId="36"/>
    <tableColumn id="6" xr3:uid="{00000000-0010-0000-0400-000006000000}" name="Existencia" dataDxfId="35" totalsRowDxfId="34"/>
    <tableColumn id="8" xr3:uid="{00000000-0010-0000-0400-000008000000}" name="Cantidad Validada" dataDxfId="33" totalsRowDxfId="32"/>
    <tableColumn id="9" xr3:uid="{00000000-0010-0000-0400-000009000000}" name="Comentarios" dataDxfId="31" totalsRowDxfId="30"/>
    <tableColumn id="16" xr3:uid="{00000000-0010-0000-0400-000010000000}" name="Periódo de adquisición" dataDxfId="29" totalsRowDxfId="28"/>
    <tableColumn id="4" xr3:uid="{00000000-0010-0000-0400-000004000000}" name="Periódo de Registro" dataDxfId="27" totalsRowDxfId="26"/>
    <tableColumn id="12" xr3:uid="{00000000-0010-0000-0400-00000C000000}" name="Precio Unitario" dataDxfId="25" totalsRowDxfId="24" dataCellStyle="Moneda"/>
    <tableColumn id="14" xr3:uid="{00000000-0010-0000-0400-00000E000000}" name="Valor " dataDxfId="23" totalsRowDxfId="22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270" totalsRowCount="1" headerRowDxfId="19" dataDxfId="17" totalsRowDxfId="16" headerRowBorderDxfId="18">
  <autoFilter ref="A7:H269" xr:uid="{00000000-0009-0000-0100-000004000000}"/>
  <tableColumns count="8">
    <tableColumn id="1" xr3:uid="{00000000-0010-0000-0500-000001000000}" name="Código Cuenta Presupuesto_x000a_" dataDxfId="15" totalsRowDxfId="14"/>
    <tableColumn id="2" xr3:uid="{00000000-0010-0000-0500-000002000000}" name="Articulos " dataDxfId="13" totalsRowDxfId="12"/>
    <tableColumn id="3" xr3:uid="{00000000-0010-0000-0500-000003000000}" name="Unidad" dataDxfId="11" totalsRowDxfId="10"/>
    <tableColumn id="4" xr3:uid="{00000000-0010-0000-0500-000004000000}" name="Existencia" dataDxfId="9" totalsRowDxfId="8"/>
    <tableColumn id="5" xr3:uid="{00000000-0010-0000-0500-000005000000}" name="Periódo de adquisición" dataDxfId="7" totalsRowDxfId="6"/>
    <tableColumn id="6" xr3:uid="{00000000-0010-0000-0500-000006000000}" name="Periódo de Registro" dataDxfId="5" totalsRowDxfId="4"/>
    <tableColumn id="7" xr3:uid="{00000000-0010-0000-0500-000007000000}" name="Precio Unitario" totalsRowLabel=" TOTAL " dataDxfId="3" totalsRowDxfId="2" dataCellStyle="Moneda"/>
    <tableColumn id="8" xr3:uid="{00000000-0010-0000-0500-000008000000}" name="Valor " totalsRowFunction="sum" dataDxfId="1" totalsRowDxfId="0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74" t="s">
        <v>139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32"/>
    </row>
    <row r="3" spans="2:13" s="3" customFormat="1" ht="18" x14ac:dyDescent="0.25">
      <c r="B3" s="175" t="s">
        <v>140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32"/>
    </row>
    <row r="4" spans="2:13" s="3" customFormat="1" ht="15.75" x14ac:dyDescent="0.25"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32"/>
    </row>
    <row r="5" spans="2:13" s="3" customFormat="1" ht="18" x14ac:dyDescent="0.25">
      <c r="B5" s="177" t="s">
        <v>323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42" priority="10" stopIfTrue="1" operator="equal">
      <formula>"solicitar material"</formula>
    </cfRule>
  </conditionalFormatting>
  <conditionalFormatting sqref="J18:K18">
    <cfRule type="cellIs" dxfId="141" priority="9" stopIfTrue="1" operator="equal">
      <formula>"solicitar material"</formula>
    </cfRule>
  </conditionalFormatting>
  <conditionalFormatting sqref="J66:K67">
    <cfRule type="cellIs" dxfId="140" priority="8" stopIfTrue="1" operator="equal">
      <formula>"solicitar material"</formula>
    </cfRule>
  </conditionalFormatting>
  <conditionalFormatting sqref="J70:K71">
    <cfRule type="cellIs" dxfId="139" priority="7" stopIfTrue="1" operator="equal">
      <formula>"solicitar material"</formula>
    </cfRule>
  </conditionalFormatting>
  <conditionalFormatting sqref="J74:K74">
    <cfRule type="cellIs" dxfId="138" priority="6" stopIfTrue="1" operator="equal">
      <formula>"solicitar material"</formula>
    </cfRule>
  </conditionalFormatting>
  <conditionalFormatting sqref="J107:K108">
    <cfRule type="cellIs" dxfId="137" priority="5" stopIfTrue="1" operator="equal">
      <formula>"solicitar material"</formula>
    </cfRule>
  </conditionalFormatting>
  <conditionalFormatting sqref="J114:K114">
    <cfRule type="cellIs" dxfId="136" priority="4" stopIfTrue="1" operator="equal">
      <formula>"solicitar material"</formula>
    </cfRule>
  </conditionalFormatting>
  <conditionalFormatting sqref="J116:K116">
    <cfRule type="cellIs" dxfId="135" priority="3" stopIfTrue="1" operator="equal">
      <formula>"solicitar material"</formula>
    </cfRule>
  </conditionalFormatting>
  <conditionalFormatting sqref="J201:K202">
    <cfRule type="cellIs" dxfId="134" priority="2" stopIfTrue="1" operator="equal">
      <formula>"solicitar material"</formula>
    </cfRule>
  </conditionalFormatting>
  <conditionalFormatting sqref="J205:K205">
    <cfRule type="cellIs" dxfId="133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74" t="s">
        <v>139</v>
      </c>
      <c r="B1" s="174"/>
      <c r="C1" s="174"/>
      <c r="D1" s="174"/>
      <c r="E1" s="174"/>
      <c r="F1" s="174"/>
      <c r="G1" s="174"/>
      <c r="H1" s="174"/>
      <c r="I1" s="174"/>
    </row>
    <row r="2" spans="1:10" ht="18" x14ac:dyDescent="0.25">
      <c r="A2" s="175" t="s">
        <v>140</v>
      </c>
      <c r="B2" s="175"/>
      <c r="C2" s="175"/>
      <c r="D2" s="175"/>
      <c r="E2" s="175"/>
      <c r="F2" s="175"/>
      <c r="G2" s="175"/>
      <c r="H2" s="175"/>
      <c r="I2" s="175"/>
    </row>
    <row r="3" spans="1:10" ht="15.75" x14ac:dyDescent="0.25">
      <c r="A3" s="176"/>
      <c r="B3" s="176"/>
      <c r="C3" s="176"/>
      <c r="D3" s="176"/>
      <c r="E3" s="176"/>
      <c r="F3" s="176"/>
      <c r="G3" s="176"/>
      <c r="H3" s="176"/>
      <c r="I3" s="176"/>
    </row>
    <row r="4" spans="1:10" ht="18" x14ac:dyDescent="0.25">
      <c r="A4" s="177" t="s">
        <v>400</v>
      </c>
      <c r="B4" s="177"/>
      <c r="C4" s="177"/>
      <c r="D4" s="177"/>
      <c r="E4" s="177"/>
      <c r="F4" s="177"/>
      <c r="G4" s="177"/>
      <c r="H4" s="177"/>
      <c r="I4" s="177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78" t="s">
        <v>206</v>
      </c>
      <c r="B244" s="178"/>
      <c r="C244" s="178"/>
      <c r="D244" s="178"/>
      <c r="E244" s="178"/>
      <c r="F244" s="178"/>
      <c r="G244" s="178"/>
      <c r="H244" s="178"/>
      <c r="I244" s="178"/>
    </row>
    <row r="245" spans="1:9" ht="18.75" x14ac:dyDescent="0.3">
      <c r="A245" s="179" t="s">
        <v>207</v>
      </c>
      <c r="B245" s="179"/>
      <c r="C245" s="179"/>
      <c r="D245" s="179"/>
      <c r="E245" s="179"/>
      <c r="F245" s="179"/>
      <c r="G245" s="179"/>
      <c r="H245" s="179"/>
      <c r="I245" s="179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132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74" t="s">
        <v>139</v>
      </c>
      <c r="B2" s="174"/>
      <c r="C2" s="174"/>
      <c r="D2" s="174"/>
      <c r="E2" s="174"/>
      <c r="F2" s="174"/>
      <c r="G2" s="174"/>
      <c r="H2" s="174"/>
      <c r="I2" s="174"/>
      <c r="J2" s="32"/>
    </row>
    <row r="3" spans="1:10" s="3" customFormat="1" ht="18" x14ac:dyDescent="0.25">
      <c r="A3" s="175" t="s">
        <v>140</v>
      </c>
      <c r="B3" s="175"/>
      <c r="C3" s="175"/>
      <c r="D3" s="175"/>
      <c r="E3" s="175"/>
      <c r="F3" s="175"/>
      <c r="G3" s="175"/>
      <c r="H3" s="175"/>
      <c r="I3" s="175"/>
      <c r="J3" s="32"/>
    </row>
    <row r="4" spans="1:10" s="3" customFormat="1" ht="15.75" x14ac:dyDescent="0.25">
      <c r="A4" s="176"/>
      <c r="B4" s="176"/>
      <c r="C4" s="176"/>
      <c r="D4" s="176"/>
      <c r="E4" s="176"/>
      <c r="F4" s="176"/>
      <c r="G4" s="176"/>
      <c r="H4" s="176"/>
      <c r="I4" s="176"/>
      <c r="J4" s="32"/>
    </row>
    <row r="5" spans="1:10" s="3" customFormat="1" ht="18" x14ac:dyDescent="0.25">
      <c r="A5" s="177" t="s">
        <v>270</v>
      </c>
      <c r="B5" s="177"/>
      <c r="C5" s="177"/>
      <c r="D5" s="177"/>
      <c r="E5" s="177"/>
      <c r="F5" s="177"/>
      <c r="G5" s="177"/>
      <c r="H5" s="177"/>
      <c r="I5" s="177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78" t="s">
        <v>206</v>
      </c>
      <c r="B248" s="178"/>
      <c r="C248" s="178"/>
      <c r="D248" s="178"/>
      <c r="E248" s="178"/>
      <c r="F248" s="178"/>
      <c r="G248" s="178"/>
      <c r="H248" s="178"/>
      <c r="I248" s="178"/>
    </row>
    <row r="249" spans="1:9" ht="18.75" x14ac:dyDescent="0.3">
      <c r="A249" s="179" t="s">
        <v>207</v>
      </c>
      <c r="B249" s="179"/>
      <c r="C249" s="179"/>
      <c r="D249" s="179"/>
      <c r="E249" s="179"/>
      <c r="F249" s="179"/>
      <c r="G249" s="179"/>
      <c r="H249" s="179"/>
      <c r="I249" s="179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80" priority="3" stopIfTrue="1" operator="equal">
      <formula>"solicitar material"</formula>
    </cfRule>
  </conditionalFormatting>
  <conditionalFormatting sqref="G101:H123">
    <cfRule type="cellIs" dxfId="79" priority="2" stopIfTrue="1" operator="equal">
      <formula>"solicitar material"</formula>
    </cfRule>
  </conditionalFormatting>
  <conditionalFormatting sqref="G181:H220">
    <cfRule type="cellIs" dxfId="78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00"/>
    </row>
    <row r="3" spans="1:106" s="93" customFormat="1" ht="18" x14ac:dyDescent="0.25"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00"/>
    </row>
    <row r="4" spans="1:106" s="93" customFormat="1" ht="15.75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00"/>
    </row>
    <row r="5" spans="1:106" s="93" customFormat="1" ht="18" x14ac:dyDescent="0.25">
      <c r="B5" s="180" t="s">
        <v>470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15.7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78"/>
      <c r="C210" s="178"/>
      <c r="D210" s="178"/>
      <c r="E210" s="178"/>
      <c r="F210" s="178"/>
      <c r="G210" s="178"/>
      <c r="H210" s="178"/>
      <c r="I210" s="178"/>
      <c r="J210" s="178"/>
      <c r="K210" s="178"/>
      <c r="L210" s="178"/>
    </row>
    <row r="211" spans="2:12" ht="18.75" x14ac:dyDescent="0.3">
      <c r="B211" s="179"/>
      <c r="C211" s="179"/>
      <c r="D211" s="179"/>
      <c r="E211" s="179"/>
      <c r="F211" s="179"/>
      <c r="G211" s="179"/>
      <c r="H211" s="179"/>
      <c r="I211" s="179"/>
      <c r="J211" s="179"/>
      <c r="K211" s="179"/>
      <c r="L211" s="179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53" priority="1" stopIfTrue="1" operator="equal">
      <formula>"solicitar material"</formula>
    </cfRule>
  </conditionalFormatting>
  <conditionalFormatting sqref="J36:K58 J60:K61 J87:K94 J96:K141 J184:K189 J192:K195">
    <cfRule type="cellIs" dxfId="52" priority="3" stopIfTrue="1" operator="equal">
      <formula>"solicitar material"</formula>
    </cfRule>
  </conditionalFormatting>
  <conditionalFormatting sqref="J63:K85">
    <cfRule type="cellIs" dxfId="51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AM482"/>
  <sheetViews>
    <sheetView tabSelected="1" topLeftCell="A265" workbookViewId="0">
      <selection activeCell="J276" sqref="J276"/>
    </sheetView>
  </sheetViews>
  <sheetFormatPr baseColWidth="10" defaultRowHeight="15" x14ac:dyDescent="0.25"/>
  <cols>
    <col min="1" max="1" width="10.42578125" customWidth="1"/>
    <col min="2" max="2" width="37.7109375" customWidth="1"/>
    <col min="3" max="3" width="8.28515625" customWidth="1"/>
    <col min="4" max="4" width="6.140625" customWidth="1"/>
    <col min="5" max="5" width="12.42578125" style="146" customWidth="1"/>
    <col min="6" max="6" width="12.85546875" customWidth="1"/>
    <col min="7" max="7" width="11.28515625" customWidth="1"/>
    <col min="8" max="8" width="15" style="146" customWidth="1"/>
    <col min="9" max="39" width="11.42578125" style="92"/>
  </cols>
  <sheetData>
    <row r="1" spans="1:8" s="92" customFormat="1" ht="21" x14ac:dyDescent="0.35">
      <c r="A1" s="95"/>
      <c r="B1" s="95"/>
      <c r="C1" s="95"/>
      <c r="D1" s="95"/>
      <c r="E1" s="142"/>
      <c r="F1" s="97"/>
      <c r="G1" s="98"/>
      <c r="H1" s="147"/>
    </row>
    <row r="2" spans="1:8" s="92" customFormat="1" ht="22.5" x14ac:dyDescent="0.3">
      <c r="A2" s="181" t="s">
        <v>139</v>
      </c>
      <c r="B2" s="181"/>
      <c r="C2" s="181"/>
      <c r="D2" s="181"/>
      <c r="E2" s="181"/>
      <c r="F2" s="181"/>
      <c r="G2" s="181"/>
      <c r="H2" s="148"/>
    </row>
    <row r="3" spans="1:8" s="92" customFormat="1" ht="18" x14ac:dyDescent="0.25">
      <c r="A3" s="182" t="s">
        <v>140</v>
      </c>
      <c r="B3" s="182"/>
      <c r="C3" s="182"/>
      <c r="D3" s="182"/>
      <c r="E3" s="182"/>
      <c r="F3" s="182"/>
      <c r="G3" s="182"/>
      <c r="H3" s="148"/>
    </row>
    <row r="4" spans="1:8" s="92" customFormat="1" ht="15.75" x14ac:dyDescent="0.25">
      <c r="A4" s="183"/>
      <c r="B4" s="183"/>
      <c r="C4" s="183"/>
      <c r="D4" s="183"/>
      <c r="E4" s="183"/>
      <c r="F4" s="183"/>
      <c r="G4" s="183"/>
      <c r="H4" s="148"/>
    </row>
    <row r="5" spans="1:8" s="92" customFormat="1" ht="18" x14ac:dyDescent="0.25">
      <c r="A5" s="180" t="s">
        <v>477</v>
      </c>
      <c r="B5" s="180"/>
      <c r="C5" s="180"/>
      <c r="D5" s="180"/>
      <c r="E5" s="180"/>
      <c r="F5" s="180"/>
      <c r="G5" s="180"/>
      <c r="H5" s="148"/>
    </row>
    <row r="6" spans="1:8" s="92" customFormat="1" ht="20.25" x14ac:dyDescent="0.3">
      <c r="A6" s="101"/>
      <c r="B6" s="101"/>
      <c r="C6" s="101"/>
      <c r="D6" s="101"/>
      <c r="E6" s="143"/>
      <c r="F6" s="103"/>
      <c r="G6" s="104"/>
      <c r="H6" s="148"/>
    </row>
    <row r="7" spans="1:8" ht="52.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144" t="s">
        <v>143</v>
      </c>
      <c r="F7" s="8" t="s">
        <v>144</v>
      </c>
      <c r="G7" s="33" t="s">
        <v>205</v>
      </c>
      <c r="H7" s="149" t="s">
        <v>142</v>
      </c>
    </row>
    <row r="8" spans="1:8" x14ac:dyDescent="0.25">
      <c r="A8" s="156" t="s">
        <v>197</v>
      </c>
      <c r="B8" s="152" t="s">
        <v>164</v>
      </c>
      <c r="C8" s="152" t="s">
        <v>4</v>
      </c>
      <c r="D8" s="153">
        <v>10</v>
      </c>
      <c r="E8" s="157">
        <v>43588</v>
      </c>
      <c r="F8" s="157">
        <v>43588</v>
      </c>
      <c r="G8" s="158">
        <v>110</v>
      </c>
      <c r="H8" s="158">
        <f t="shared" ref="H8:H71" si="0">D8*$G8</f>
        <v>1100</v>
      </c>
    </row>
    <row r="9" spans="1:8" x14ac:dyDescent="0.25">
      <c r="A9" s="156" t="s">
        <v>345</v>
      </c>
      <c r="B9" s="152" t="s">
        <v>6</v>
      </c>
      <c r="C9" s="152" t="s">
        <v>7</v>
      </c>
      <c r="D9" s="153">
        <v>0</v>
      </c>
      <c r="E9" s="157">
        <v>44365</v>
      </c>
      <c r="F9" s="157">
        <v>44365</v>
      </c>
      <c r="G9" s="158">
        <v>466.1</v>
      </c>
      <c r="H9" s="158">
        <f t="shared" si="0"/>
        <v>0</v>
      </c>
    </row>
    <row r="10" spans="1:8" x14ac:dyDescent="0.25">
      <c r="A10" s="156" t="s">
        <v>198</v>
      </c>
      <c r="B10" s="152" t="s">
        <v>5</v>
      </c>
      <c r="C10" s="152" t="s">
        <v>4</v>
      </c>
      <c r="D10" s="153">
        <v>6</v>
      </c>
      <c r="E10" s="157">
        <v>43255</v>
      </c>
      <c r="F10" s="157">
        <v>43255</v>
      </c>
      <c r="G10" s="158">
        <v>21</v>
      </c>
      <c r="H10" s="158">
        <f t="shared" si="0"/>
        <v>126</v>
      </c>
    </row>
    <row r="11" spans="1:8" x14ac:dyDescent="0.25">
      <c r="A11" s="156" t="s">
        <v>199</v>
      </c>
      <c r="B11" s="152" t="s">
        <v>10</v>
      </c>
      <c r="C11" s="152" t="s">
        <v>4</v>
      </c>
      <c r="D11" s="153">
        <v>10</v>
      </c>
      <c r="E11" s="157">
        <v>44384</v>
      </c>
      <c r="F11" s="157">
        <v>44384</v>
      </c>
      <c r="G11" s="158">
        <v>230.1</v>
      </c>
      <c r="H11" s="158">
        <f t="shared" si="0"/>
        <v>2301</v>
      </c>
    </row>
    <row r="12" spans="1:8" ht="15" customHeight="1" x14ac:dyDescent="0.25">
      <c r="A12" s="156" t="s">
        <v>199</v>
      </c>
      <c r="B12" s="152" t="s">
        <v>8</v>
      </c>
      <c r="C12" s="152" t="s">
        <v>4</v>
      </c>
      <c r="D12" s="153">
        <v>0</v>
      </c>
      <c r="E12" s="157">
        <v>44056</v>
      </c>
      <c r="F12" s="157">
        <v>44056</v>
      </c>
      <c r="G12" s="158">
        <v>344.16</v>
      </c>
      <c r="H12" s="158">
        <f t="shared" si="0"/>
        <v>0</v>
      </c>
    </row>
    <row r="13" spans="1:8" x14ac:dyDescent="0.25">
      <c r="A13" s="156" t="s">
        <v>199</v>
      </c>
      <c r="B13" s="152" t="s">
        <v>166</v>
      </c>
      <c r="C13" s="152" t="s">
        <v>4</v>
      </c>
      <c r="D13" s="153">
        <v>8</v>
      </c>
      <c r="E13" s="157">
        <v>44722</v>
      </c>
      <c r="F13" s="157">
        <v>44722</v>
      </c>
      <c r="G13" s="158">
        <v>82.6</v>
      </c>
      <c r="H13" s="158">
        <f t="shared" si="0"/>
        <v>660.8</v>
      </c>
    </row>
    <row r="14" spans="1:8" x14ac:dyDescent="0.25">
      <c r="A14" s="156" t="s">
        <v>199</v>
      </c>
      <c r="B14" s="152" t="s">
        <v>208</v>
      </c>
      <c r="C14" s="152" t="s">
        <v>4</v>
      </c>
      <c r="D14" s="153">
        <v>36</v>
      </c>
      <c r="E14" s="157">
        <v>44056</v>
      </c>
      <c r="F14" s="157">
        <v>44056</v>
      </c>
      <c r="G14" s="158">
        <v>79.89</v>
      </c>
      <c r="H14" s="158">
        <f t="shared" si="0"/>
        <v>2876.04</v>
      </c>
    </row>
    <row r="15" spans="1:8" x14ac:dyDescent="0.25">
      <c r="A15" s="156" t="s">
        <v>202</v>
      </c>
      <c r="B15" s="152" t="s">
        <v>11</v>
      </c>
      <c r="C15" s="152" t="s">
        <v>12</v>
      </c>
      <c r="D15" s="153">
        <v>0</v>
      </c>
      <c r="E15" s="157">
        <v>44676</v>
      </c>
      <c r="F15" s="157">
        <v>44676</v>
      </c>
      <c r="G15" s="158">
        <v>145</v>
      </c>
      <c r="H15" s="158">
        <f t="shared" si="0"/>
        <v>0</v>
      </c>
    </row>
    <row r="16" spans="1:8" x14ac:dyDescent="0.25">
      <c r="A16" s="156" t="s">
        <v>280</v>
      </c>
      <c r="B16" s="152" t="s">
        <v>209</v>
      </c>
      <c r="C16" s="152" t="s">
        <v>4</v>
      </c>
      <c r="D16" s="153">
        <v>21</v>
      </c>
      <c r="E16" s="157">
        <v>43592</v>
      </c>
      <c r="F16" s="157">
        <v>43592</v>
      </c>
      <c r="G16" s="158">
        <v>112</v>
      </c>
      <c r="H16" s="158">
        <f t="shared" si="0"/>
        <v>2352</v>
      </c>
    </row>
    <row r="17" spans="1:8" x14ac:dyDescent="0.25">
      <c r="A17" s="156" t="s">
        <v>345</v>
      </c>
      <c r="B17" s="152" t="s">
        <v>15</v>
      </c>
      <c r="C17" s="152" t="s">
        <v>4</v>
      </c>
      <c r="D17" s="153">
        <v>10</v>
      </c>
      <c r="E17" s="157">
        <v>45042</v>
      </c>
      <c r="F17" s="157">
        <v>45042</v>
      </c>
      <c r="G17" s="158">
        <v>101.89333000000001</v>
      </c>
      <c r="H17" s="159">
        <f t="shared" si="0"/>
        <v>1018.9333</v>
      </c>
    </row>
    <row r="18" spans="1:8" x14ac:dyDescent="0.25">
      <c r="A18" s="156" t="s">
        <v>198</v>
      </c>
      <c r="B18" s="152" t="s">
        <v>233</v>
      </c>
      <c r="C18" s="152" t="s">
        <v>4</v>
      </c>
      <c r="D18" s="153">
        <v>0</v>
      </c>
      <c r="E18" s="157">
        <v>43900</v>
      </c>
      <c r="F18" s="157">
        <v>43900</v>
      </c>
      <c r="G18" s="158">
        <v>4.5430000000000001</v>
      </c>
      <c r="H18" s="158">
        <f t="shared" si="0"/>
        <v>0</v>
      </c>
    </row>
    <row r="19" spans="1:8" x14ac:dyDescent="0.25">
      <c r="A19" s="156" t="s">
        <v>201</v>
      </c>
      <c r="B19" s="152" t="s">
        <v>18</v>
      </c>
      <c r="C19" s="152" t="s">
        <v>4</v>
      </c>
      <c r="D19" s="153">
        <v>128</v>
      </c>
      <c r="E19" s="157">
        <v>42827</v>
      </c>
      <c r="F19" s="157">
        <v>42827</v>
      </c>
      <c r="G19" s="158">
        <v>7.4</v>
      </c>
      <c r="H19" s="158">
        <f t="shared" si="0"/>
        <v>947.2</v>
      </c>
    </row>
    <row r="20" spans="1:8" x14ac:dyDescent="0.25">
      <c r="A20" s="156" t="s">
        <v>201</v>
      </c>
      <c r="B20" s="152" t="s">
        <v>235</v>
      </c>
      <c r="C20" s="152" t="s">
        <v>4</v>
      </c>
      <c r="D20" s="153">
        <v>115</v>
      </c>
      <c r="E20" s="157">
        <v>43971</v>
      </c>
      <c r="F20" s="157">
        <v>43971</v>
      </c>
      <c r="G20" s="158">
        <v>15.36</v>
      </c>
      <c r="H20" s="158">
        <f t="shared" si="0"/>
        <v>1766.3999999999999</v>
      </c>
    </row>
    <row r="21" spans="1:8" x14ac:dyDescent="0.25">
      <c r="A21" s="156" t="s">
        <v>201</v>
      </c>
      <c r="B21" s="152" t="s">
        <v>19</v>
      </c>
      <c r="C21" s="152" t="s">
        <v>4</v>
      </c>
      <c r="D21" s="153">
        <v>37</v>
      </c>
      <c r="E21" s="157">
        <v>43595</v>
      </c>
      <c r="F21" s="157">
        <v>43595</v>
      </c>
      <c r="G21" s="158">
        <v>10</v>
      </c>
      <c r="H21" s="158">
        <f t="shared" si="0"/>
        <v>370</v>
      </c>
    </row>
    <row r="22" spans="1:8" x14ac:dyDescent="0.25">
      <c r="A22" s="156" t="s">
        <v>202</v>
      </c>
      <c r="B22" s="152" t="s">
        <v>515</v>
      </c>
      <c r="C22" s="152" t="s">
        <v>12</v>
      </c>
      <c r="D22" s="153">
        <v>0</v>
      </c>
      <c r="E22" s="157">
        <v>44536</v>
      </c>
      <c r="F22" s="157">
        <v>44536</v>
      </c>
      <c r="G22" s="158">
        <v>185.58</v>
      </c>
      <c r="H22" s="158">
        <f t="shared" si="0"/>
        <v>0</v>
      </c>
    </row>
    <row r="23" spans="1:8" x14ac:dyDescent="0.25">
      <c r="A23" s="156" t="s">
        <v>286</v>
      </c>
      <c r="B23" s="152" t="s">
        <v>154</v>
      </c>
      <c r="C23" s="152" t="s">
        <v>4</v>
      </c>
      <c r="D23" s="153">
        <v>0</v>
      </c>
      <c r="E23" s="157">
        <v>44691</v>
      </c>
      <c r="F23" s="157">
        <v>44691</v>
      </c>
      <c r="G23" s="158">
        <v>156.99900000000002</v>
      </c>
      <c r="H23" s="158">
        <f t="shared" si="0"/>
        <v>0</v>
      </c>
    </row>
    <row r="24" spans="1:8" x14ac:dyDescent="0.25">
      <c r="A24" s="156" t="s">
        <v>202</v>
      </c>
      <c r="B24" s="152" t="s">
        <v>25</v>
      </c>
      <c r="C24" s="152" t="s">
        <v>26</v>
      </c>
      <c r="D24" s="153">
        <v>4</v>
      </c>
      <c r="E24" s="157">
        <v>43411</v>
      </c>
      <c r="F24" s="157">
        <v>43411</v>
      </c>
      <c r="G24" s="158">
        <v>155</v>
      </c>
      <c r="H24" s="158">
        <f t="shared" si="0"/>
        <v>620</v>
      </c>
    </row>
    <row r="25" spans="1:8" x14ac:dyDescent="0.25">
      <c r="A25" s="156" t="s">
        <v>198</v>
      </c>
      <c r="B25" s="152" t="s">
        <v>237</v>
      </c>
      <c r="C25" s="152" t="s">
        <v>4</v>
      </c>
      <c r="D25" s="153">
        <v>1</v>
      </c>
      <c r="E25" s="157">
        <v>44406</v>
      </c>
      <c r="F25" s="157">
        <v>44406</v>
      </c>
      <c r="G25" s="158">
        <v>400</v>
      </c>
      <c r="H25" s="158">
        <f t="shared" si="0"/>
        <v>400</v>
      </c>
    </row>
    <row r="26" spans="1:8" x14ac:dyDescent="0.25">
      <c r="A26" s="156" t="s">
        <v>198</v>
      </c>
      <c r="B26" s="152" t="s">
        <v>258</v>
      </c>
      <c r="C26" s="152" t="s">
        <v>4</v>
      </c>
      <c r="D26" s="153">
        <v>0</v>
      </c>
      <c r="E26" s="157">
        <v>44412</v>
      </c>
      <c r="F26" s="157">
        <v>44412</v>
      </c>
      <c r="G26" s="158">
        <v>350.46</v>
      </c>
      <c r="H26" s="158">
        <f t="shared" si="0"/>
        <v>0</v>
      </c>
    </row>
    <row r="27" spans="1:8" x14ac:dyDescent="0.25">
      <c r="A27" s="156" t="s">
        <v>198</v>
      </c>
      <c r="B27" s="152" t="s">
        <v>238</v>
      </c>
      <c r="C27" s="152" t="s">
        <v>4</v>
      </c>
      <c r="D27" s="153">
        <v>0</v>
      </c>
      <c r="E27" s="157">
        <v>41818</v>
      </c>
      <c r="F27" s="157">
        <v>41818</v>
      </c>
      <c r="G27" s="158">
        <v>370.5</v>
      </c>
      <c r="H27" s="158">
        <f t="shared" si="0"/>
        <v>0</v>
      </c>
    </row>
    <row r="28" spans="1:8" x14ac:dyDescent="0.25">
      <c r="A28" s="156" t="s">
        <v>198</v>
      </c>
      <c r="B28" s="152" t="s">
        <v>24</v>
      </c>
      <c r="C28" s="152" t="s">
        <v>4</v>
      </c>
      <c r="D28" s="153">
        <v>0</v>
      </c>
      <c r="E28" s="157">
        <v>41818</v>
      </c>
      <c r="F28" s="157">
        <v>41818</v>
      </c>
      <c r="G28" s="158">
        <v>731.6</v>
      </c>
      <c r="H28" s="158">
        <f t="shared" si="0"/>
        <v>0</v>
      </c>
    </row>
    <row r="29" spans="1:8" x14ac:dyDescent="0.25">
      <c r="A29" s="156" t="s">
        <v>286</v>
      </c>
      <c r="B29" s="152" t="s">
        <v>22</v>
      </c>
      <c r="C29" s="152" t="s">
        <v>4</v>
      </c>
      <c r="D29" s="153">
        <v>95</v>
      </c>
      <c r="E29" s="157">
        <v>43895</v>
      </c>
      <c r="F29" s="157">
        <v>43895</v>
      </c>
      <c r="G29" s="158">
        <v>7</v>
      </c>
      <c r="H29" s="158">
        <f t="shared" si="0"/>
        <v>665</v>
      </c>
    </row>
    <row r="30" spans="1:8" x14ac:dyDescent="0.25">
      <c r="A30" s="156" t="s">
        <v>198</v>
      </c>
      <c r="B30" s="152" t="s">
        <v>28</v>
      </c>
      <c r="C30" s="152" t="s">
        <v>4</v>
      </c>
      <c r="D30" s="153">
        <v>349</v>
      </c>
      <c r="E30" s="157">
        <v>41818</v>
      </c>
      <c r="F30" s="157">
        <v>41818</v>
      </c>
      <c r="G30" s="158">
        <v>10</v>
      </c>
      <c r="H30" s="158">
        <f t="shared" si="0"/>
        <v>3490</v>
      </c>
    </row>
    <row r="31" spans="1:8" x14ac:dyDescent="0.25">
      <c r="A31" s="156" t="s">
        <v>198</v>
      </c>
      <c r="B31" s="152" t="s">
        <v>27</v>
      </c>
      <c r="C31" s="152" t="s">
        <v>4</v>
      </c>
      <c r="D31" s="153">
        <v>4</v>
      </c>
      <c r="E31" s="157">
        <v>43248</v>
      </c>
      <c r="F31" s="157">
        <v>43248</v>
      </c>
      <c r="G31" s="158">
        <v>19.28</v>
      </c>
      <c r="H31" s="158">
        <f t="shared" si="0"/>
        <v>77.12</v>
      </c>
    </row>
    <row r="32" spans="1:8" x14ac:dyDescent="0.25">
      <c r="A32" s="156" t="s">
        <v>198</v>
      </c>
      <c r="B32" s="152" t="s">
        <v>187</v>
      </c>
      <c r="C32" s="152" t="s">
        <v>13</v>
      </c>
      <c r="D32" s="153">
        <v>16</v>
      </c>
      <c r="E32" s="157">
        <v>43593</v>
      </c>
      <c r="F32" s="157">
        <v>43593</v>
      </c>
      <c r="G32" s="158">
        <v>73.099999999999994</v>
      </c>
      <c r="H32" s="158">
        <f t="shared" si="0"/>
        <v>1169.5999999999999</v>
      </c>
    </row>
    <row r="33" spans="1:8" x14ac:dyDescent="0.25">
      <c r="A33" s="156" t="s">
        <v>202</v>
      </c>
      <c r="B33" s="152" t="s">
        <v>173</v>
      </c>
      <c r="C33" s="152" t="s">
        <v>13</v>
      </c>
      <c r="D33" s="153">
        <v>0</v>
      </c>
      <c r="E33" s="157">
        <v>44872</v>
      </c>
      <c r="F33" s="157">
        <v>44872</v>
      </c>
      <c r="G33" s="158">
        <v>86.4</v>
      </c>
      <c r="H33" s="158">
        <f t="shared" si="0"/>
        <v>0</v>
      </c>
    </row>
    <row r="34" spans="1:8" x14ac:dyDescent="0.25">
      <c r="A34" s="156" t="s">
        <v>198</v>
      </c>
      <c r="B34" s="152" t="s">
        <v>516</v>
      </c>
      <c r="C34" s="152" t="s">
        <v>4</v>
      </c>
      <c r="D34" s="153">
        <v>11</v>
      </c>
      <c r="E34" s="157">
        <v>43592</v>
      </c>
      <c r="F34" s="157">
        <v>43592</v>
      </c>
      <c r="G34" s="158">
        <v>25</v>
      </c>
      <c r="H34" s="158">
        <f t="shared" si="0"/>
        <v>275</v>
      </c>
    </row>
    <row r="35" spans="1:8" x14ac:dyDescent="0.25">
      <c r="A35" s="156" t="s">
        <v>198</v>
      </c>
      <c r="B35" s="152" t="s">
        <v>31</v>
      </c>
      <c r="C35" s="152" t="s">
        <v>4</v>
      </c>
      <c r="D35" s="153">
        <v>3</v>
      </c>
      <c r="E35" s="157">
        <v>44691</v>
      </c>
      <c r="F35" s="157">
        <v>44691</v>
      </c>
      <c r="G35" s="158">
        <v>80.239999999999995</v>
      </c>
      <c r="H35" s="158">
        <f t="shared" si="0"/>
        <v>240.71999999999997</v>
      </c>
    </row>
    <row r="36" spans="1:8" x14ac:dyDescent="0.25">
      <c r="A36" s="156" t="s">
        <v>198</v>
      </c>
      <c r="B36" s="152" t="s">
        <v>172</v>
      </c>
      <c r="C36" s="152" t="s">
        <v>4</v>
      </c>
      <c r="D36" s="153">
        <v>12</v>
      </c>
      <c r="E36" s="157">
        <v>44693</v>
      </c>
      <c r="F36" s="157">
        <v>44693</v>
      </c>
      <c r="G36" s="158">
        <v>371.7</v>
      </c>
      <c r="H36" s="158">
        <f t="shared" si="0"/>
        <v>4460.3999999999996</v>
      </c>
    </row>
    <row r="37" spans="1:8" x14ac:dyDescent="0.25">
      <c r="A37" s="156" t="s">
        <v>198</v>
      </c>
      <c r="B37" s="152" t="s">
        <v>29</v>
      </c>
      <c r="C37" s="152" t="s">
        <v>4</v>
      </c>
      <c r="D37" s="153">
        <v>2</v>
      </c>
      <c r="E37" s="157">
        <v>43255</v>
      </c>
      <c r="F37" s="157">
        <v>43255</v>
      </c>
      <c r="G37" s="158">
        <v>22</v>
      </c>
      <c r="H37" s="158">
        <f t="shared" si="0"/>
        <v>44</v>
      </c>
    </row>
    <row r="38" spans="1:8" x14ac:dyDescent="0.25">
      <c r="A38" s="156" t="s">
        <v>198</v>
      </c>
      <c r="B38" s="152" t="s">
        <v>175</v>
      </c>
      <c r="C38" s="152" t="s">
        <v>4</v>
      </c>
      <c r="D38" s="153">
        <v>11</v>
      </c>
      <c r="E38" s="157">
        <v>43588</v>
      </c>
      <c r="F38" s="157">
        <v>43588</v>
      </c>
      <c r="G38" s="158">
        <v>28.35</v>
      </c>
      <c r="H38" s="158">
        <f t="shared" si="0"/>
        <v>311.85000000000002</v>
      </c>
    </row>
    <row r="39" spans="1:8" x14ac:dyDescent="0.25">
      <c r="A39" s="156" t="s">
        <v>198</v>
      </c>
      <c r="B39" s="152" t="s">
        <v>33</v>
      </c>
      <c r="C39" s="152" t="s">
        <v>4</v>
      </c>
      <c r="D39" s="153">
        <v>6</v>
      </c>
      <c r="E39" s="157">
        <v>43588</v>
      </c>
      <c r="F39" s="157">
        <v>43588</v>
      </c>
      <c r="G39" s="158">
        <v>118.64</v>
      </c>
      <c r="H39" s="158">
        <f t="shared" si="0"/>
        <v>711.84</v>
      </c>
    </row>
    <row r="40" spans="1:8" x14ac:dyDescent="0.25">
      <c r="A40" s="156" t="s">
        <v>198</v>
      </c>
      <c r="B40" s="152" t="s">
        <v>32</v>
      </c>
      <c r="C40" s="152" t="s">
        <v>4</v>
      </c>
      <c r="D40" s="153">
        <v>13</v>
      </c>
      <c r="E40" s="157">
        <v>43588</v>
      </c>
      <c r="F40" s="157">
        <v>43588</v>
      </c>
      <c r="G40" s="158">
        <v>31.44</v>
      </c>
      <c r="H40" s="158">
        <f t="shared" si="0"/>
        <v>408.72</v>
      </c>
    </row>
    <row r="41" spans="1:8" x14ac:dyDescent="0.25">
      <c r="A41" s="156" t="s">
        <v>198</v>
      </c>
      <c r="B41" s="152" t="s">
        <v>182</v>
      </c>
      <c r="C41" s="152" t="s">
        <v>13</v>
      </c>
      <c r="D41" s="153">
        <v>2</v>
      </c>
      <c r="E41" s="157">
        <v>43588</v>
      </c>
      <c r="F41" s="157">
        <v>43588</v>
      </c>
      <c r="G41" s="158">
        <v>21.99</v>
      </c>
      <c r="H41" s="158">
        <f t="shared" si="0"/>
        <v>43.98</v>
      </c>
    </row>
    <row r="42" spans="1:8" x14ac:dyDescent="0.25">
      <c r="A42" s="156" t="s">
        <v>198</v>
      </c>
      <c r="B42" s="152" t="s">
        <v>37</v>
      </c>
      <c r="C42" s="152" t="s">
        <v>13</v>
      </c>
      <c r="D42" s="153">
        <v>19</v>
      </c>
      <c r="E42" s="157">
        <v>43588</v>
      </c>
      <c r="F42" s="157">
        <v>43588</v>
      </c>
      <c r="G42" s="158">
        <v>48.64</v>
      </c>
      <c r="H42" s="158">
        <f t="shared" si="0"/>
        <v>924.16</v>
      </c>
    </row>
    <row r="43" spans="1:8" x14ac:dyDescent="0.25">
      <c r="A43" s="156" t="s">
        <v>198</v>
      </c>
      <c r="B43" s="152" t="s">
        <v>36</v>
      </c>
      <c r="C43" s="152" t="s">
        <v>13</v>
      </c>
      <c r="D43" s="153">
        <v>24</v>
      </c>
      <c r="E43" s="157">
        <v>43588</v>
      </c>
      <c r="F43" s="157">
        <v>43588</v>
      </c>
      <c r="G43" s="158">
        <v>72.03</v>
      </c>
      <c r="H43" s="158">
        <f t="shared" si="0"/>
        <v>1728.72</v>
      </c>
    </row>
    <row r="44" spans="1:8" x14ac:dyDescent="0.25">
      <c r="A44" s="156" t="s">
        <v>198</v>
      </c>
      <c r="B44" s="152" t="s">
        <v>147</v>
      </c>
      <c r="C44" s="152" t="s">
        <v>13</v>
      </c>
      <c r="D44" s="153">
        <v>0</v>
      </c>
      <c r="E44" s="157">
        <v>43900</v>
      </c>
      <c r="F44" s="157">
        <v>43900</v>
      </c>
      <c r="G44" s="158">
        <v>8.9443999999999999</v>
      </c>
      <c r="H44" s="158">
        <f t="shared" si="0"/>
        <v>0</v>
      </c>
    </row>
    <row r="45" spans="1:8" x14ac:dyDescent="0.25">
      <c r="A45" s="156" t="s">
        <v>198</v>
      </c>
      <c r="B45" s="152" t="s">
        <v>148</v>
      </c>
      <c r="C45" s="152" t="s">
        <v>13</v>
      </c>
      <c r="D45" s="153">
        <v>0</v>
      </c>
      <c r="E45" s="157">
        <v>43900</v>
      </c>
      <c r="F45" s="157">
        <v>43900</v>
      </c>
      <c r="G45" s="158">
        <v>24.400040000000001</v>
      </c>
      <c r="H45" s="158">
        <f t="shared" si="0"/>
        <v>0</v>
      </c>
    </row>
    <row r="46" spans="1:8" x14ac:dyDescent="0.25">
      <c r="A46" s="156" t="s">
        <v>199</v>
      </c>
      <c r="B46" s="152" t="s">
        <v>70</v>
      </c>
      <c r="C46" s="152" t="s">
        <v>7</v>
      </c>
      <c r="D46" s="153">
        <v>14</v>
      </c>
      <c r="E46" s="157">
        <v>44384</v>
      </c>
      <c r="F46" s="157">
        <v>44384</v>
      </c>
      <c r="G46" s="158">
        <v>58.95</v>
      </c>
      <c r="H46" s="158">
        <f t="shared" si="0"/>
        <v>825.30000000000007</v>
      </c>
    </row>
    <row r="47" spans="1:8" x14ac:dyDescent="0.25">
      <c r="A47" s="156" t="s">
        <v>198</v>
      </c>
      <c r="B47" s="152" t="s">
        <v>218</v>
      </c>
      <c r="C47" s="152" t="s">
        <v>4</v>
      </c>
      <c r="D47" s="153">
        <v>0</v>
      </c>
      <c r="E47" s="157">
        <v>44392</v>
      </c>
      <c r="F47" s="157">
        <v>44392</v>
      </c>
      <c r="G47" s="158">
        <v>20.059999999999999</v>
      </c>
      <c r="H47" s="158">
        <f t="shared" si="0"/>
        <v>0</v>
      </c>
    </row>
    <row r="48" spans="1:8" x14ac:dyDescent="0.25">
      <c r="A48" s="156" t="s">
        <v>471</v>
      </c>
      <c r="B48" s="152" t="s">
        <v>38</v>
      </c>
      <c r="C48" s="152" t="s">
        <v>4</v>
      </c>
      <c r="D48" s="153">
        <v>2</v>
      </c>
      <c r="E48" s="157">
        <v>41818</v>
      </c>
      <c r="F48" s="157">
        <v>41818</v>
      </c>
      <c r="G48" s="158">
        <v>3750</v>
      </c>
      <c r="H48" s="158">
        <f t="shared" si="0"/>
        <v>7500</v>
      </c>
    </row>
    <row r="49" spans="1:8" x14ac:dyDescent="0.25">
      <c r="A49" s="156" t="s">
        <v>471</v>
      </c>
      <c r="B49" s="152" t="s">
        <v>517</v>
      </c>
      <c r="C49" s="152" t="s">
        <v>7</v>
      </c>
      <c r="D49" s="153">
        <v>0</v>
      </c>
      <c r="E49" s="157">
        <v>42827</v>
      </c>
      <c r="F49" s="157">
        <v>42827</v>
      </c>
      <c r="G49" s="158">
        <v>173</v>
      </c>
      <c r="H49" s="158">
        <f t="shared" si="0"/>
        <v>0</v>
      </c>
    </row>
    <row r="50" spans="1:8" x14ac:dyDescent="0.25">
      <c r="A50" s="156" t="s">
        <v>199</v>
      </c>
      <c r="B50" s="152" t="s">
        <v>42</v>
      </c>
      <c r="C50" s="152" t="s">
        <v>4</v>
      </c>
      <c r="D50" s="153">
        <v>1</v>
      </c>
      <c r="E50" s="157">
        <v>43586</v>
      </c>
      <c r="F50" s="157">
        <v>43586</v>
      </c>
      <c r="G50" s="158">
        <v>190.59</v>
      </c>
      <c r="H50" s="158">
        <f t="shared" si="0"/>
        <v>190.59</v>
      </c>
    </row>
    <row r="51" spans="1:8" x14ac:dyDescent="0.25">
      <c r="A51" s="156" t="s">
        <v>199</v>
      </c>
      <c r="B51" s="152" t="s">
        <v>43</v>
      </c>
      <c r="C51" s="152" t="s">
        <v>7</v>
      </c>
      <c r="D51" s="153">
        <v>0</v>
      </c>
      <c r="E51" s="157">
        <v>44718</v>
      </c>
      <c r="F51" s="157">
        <v>44718</v>
      </c>
      <c r="G51" s="158">
        <v>81.42</v>
      </c>
      <c r="H51" s="158">
        <f t="shared" si="0"/>
        <v>0</v>
      </c>
    </row>
    <row r="52" spans="1:8" x14ac:dyDescent="0.25">
      <c r="A52" s="156" t="s">
        <v>199</v>
      </c>
      <c r="B52" s="152" t="s">
        <v>213</v>
      </c>
      <c r="C52" s="152" t="s">
        <v>4</v>
      </c>
      <c r="D52" s="153">
        <v>8</v>
      </c>
      <c r="E52" s="157">
        <v>43586</v>
      </c>
      <c r="F52" s="157">
        <v>43586</v>
      </c>
      <c r="G52" s="158">
        <v>48.38</v>
      </c>
      <c r="H52" s="158">
        <f t="shared" si="0"/>
        <v>387.04</v>
      </c>
    </row>
    <row r="53" spans="1:8" x14ac:dyDescent="0.25">
      <c r="A53" s="156" t="s">
        <v>199</v>
      </c>
      <c r="B53" s="152" t="s">
        <v>39</v>
      </c>
      <c r="C53" s="152" t="s">
        <v>511</v>
      </c>
      <c r="D53" s="153">
        <v>0</v>
      </c>
      <c r="E53" s="157">
        <v>44722</v>
      </c>
      <c r="F53" s="157">
        <v>44722</v>
      </c>
      <c r="G53" s="158">
        <v>1060.82</v>
      </c>
      <c r="H53" s="158">
        <f t="shared" si="0"/>
        <v>0</v>
      </c>
    </row>
    <row r="54" spans="1:8" x14ac:dyDescent="0.25">
      <c r="A54" s="156" t="s">
        <v>201</v>
      </c>
      <c r="B54" s="152" t="s">
        <v>502</v>
      </c>
      <c r="C54" s="152" t="s">
        <v>4</v>
      </c>
      <c r="D54" s="153">
        <v>2</v>
      </c>
      <c r="E54" s="157">
        <v>44385</v>
      </c>
      <c r="F54" s="157">
        <v>44385</v>
      </c>
      <c r="G54" s="158">
        <v>944</v>
      </c>
      <c r="H54" s="158">
        <f t="shared" si="0"/>
        <v>1888</v>
      </c>
    </row>
    <row r="55" spans="1:8" x14ac:dyDescent="0.25">
      <c r="A55" s="156" t="s">
        <v>201</v>
      </c>
      <c r="B55" s="152" t="s">
        <v>45</v>
      </c>
      <c r="C55" s="152" t="s">
        <v>4</v>
      </c>
      <c r="D55" s="153">
        <v>1</v>
      </c>
      <c r="E55" s="157">
        <v>43237</v>
      </c>
      <c r="F55" s="157">
        <v>43237</v>
      </c>
      <c r="G55" s="158">
        <v>625</v>
      </c>
      <c r="H55" s="158">
        <f t="shared" si="0"/>
        <v>625</v>
      </c>
    </row>
    <row r="56" spans="1:8" x14ac:dyDescent="0.25">
      <c r="A56" s="156" t="s">
        <v>198</v>
      </c>
      <c r="B56" s="152" t="s">
        <v>41</v>
      </c>
      <c r="C56" s="152" t="s">
        <v>4</v>
      </c>
      <c r="D56" s="153">
        <v>774</v>
      </c>
      <c r="E56" s="157">
        <v>41818</v>
      </c>
      <c r="F56" s="157">
        <v>41818</v>
      </c>
      <c r="G56" s="158">
        <v>20.65</v>
      </c>
      <c r="H56" s="158">
        <f t="shared" si="0"/>
        <v>15983.099999999999</v>
      </c>
    </row>
    <row r="57" spans="1:8" x14ac:dyDescent="0.25">
      <c r="A57" s="156" t="s">
        <v>471</v>
      </c>
      <c r="B57" s="152" t="s">
        <v>48</v>
      </c>
      <c r="C57" s="152" t="s">
        <v>4</v>
      </c>
      <c r="D57" s="153">
        <v>11</v>
      </c>
      <c r="E57" s="157">
        <v>43900</v>
      </c>
      <c r="F57" s="157">
        <v>43900</v>
      </c>
      <c r="G57" s="158">
        <v>33.4176</v>
      </c>
      <c r="H57" s="158">
        <f t="shared" si="0"/>
        <v>367.59359999999998</v>
      </c>
    </row>
    <row r="58" spans="1:8" x14ac:dyDescent="0.25">
      <c r="A58" s="156" t="s">
        <v>201</v>
      </c>
      <c r="B58" s="152" t="s">
        <v>49</v>
      </c>
      <c r="C58" s="152" t="s">
        <v>4</v>
      </c>
      <c r="D58" s="153">
        <v>6</v>
      </c>
      <c r="E58" s="157">
        <v>43362</v>
      </c>
      <c r="F58" s="157">
        <v>43362</v>
      </c>
      <c r="G58" s="158">
        <v>74</v>
      </c>
      <c r="H58" s="158">
        <f t="shared" si="0"/>
        <v>444</v>
      </c>
    </row>
    <row r="59" spans="1:8" x14ac:dyDescent="0.25">
      <c r="A59" s="156" t="s">
        <v>201</v>
      </c>
      <c r="B59" s="152" t="s">
        <v>168</v>
      </c>
      <c r="C59" s="152" t="s">
        <v>4</v>
      </c>
      <c r="D59" s="153">
        <v>3</v>
      </c>
      <c r="E59" s="157">
        <v>44392</v>
      </c>
      <c r="F59" s="157">
        <v>44392</v>
      </c>
      <c r="G59" s="158">
        <v>115.64</v>
      </c>
      <c r="H59" s="158">
        <f t="shared" si="0"/>
        <v>346.92</v>
      </c>
    </row>
    <row r="60" spans="1:8" x14ac:dyDescent="0.25">
      <c r="A60" s="156" t="s">
        <v>198</v>
      </c>
      <c r="B60" s="152" t="s">
        <v>54</v>
      </c>
      <c r="C60" s="152" t="s">
        <v>4</v>
      </c>
      <c r="D60" s="153">
        <v>350</v>
      </c>
      <c r="E60" s="157">
        <v>41818</v>
      </c>
      <c r="F60" s="157">
        <v>41818</v>
      </c>
      <c r="G60" s="158">
        <v>1.17</v>
      </c>
      <c r="H60" s="158">
        <f t="shared" si="0"/>
        <v>409.5</v>
      </c>
    </row>
    <row r="61" spans="1:8" x14ac:dyDescent="0.25">
      <c r="A61" s="156" t="s">
        <v>198</v>
      </c>
      <c r="B61" s="152" t="s">
        <v>57</v>
      </c>
      <c r="C61" s="152" t="s">
        <v>4</v>
      </c>
      <c r="D61" s="153">
        <v>300</v>
      </c>
      <c r="E61" s="157">
        <v>41818</v>
      </c>
      <c r="F61" s="157">
        <v>41818</v>
      </c>
      <c r="G61" s="158">
        <v>1.91</v>
      </c>
      <c r="H61" s="158">
        <f t="shared" si="0"/>
        <v>573</v>
      </c>
    </row>
    <row r="62" spans="1:8" x14ac:dyDescent="0.25">
      <c r="A62" s="156" t="s">
        <v>198</v>
      </c>
      <c r="B62" s="152" t="s">
        <v>51</v>
      </c>
      <c r="C62" s="152" t="s">
        <v>4</v>
      </c>
      <c r="D62" s="153">
        <v>150</v>
      </c>
      <c r="E62" s="157">
        <v>43451</v>
      </c>
      <c r="F62" s="157">
        <v>43451</v>
      </c>
      <c r="G62" s="158">
        <v>9.0399999999999991</v>
      </c>
      <c r="H62" s="158">
        <f t="shared" si="0"/>
        <v>1355.9999999999998</v>
      </c>
    </row>
    <row r="63" spans="1:8" x14ac:dyDescent="0.25">
      <c r="A63" s="156" t="s">
        <v>198</v>
      </c>
      <c r="B63" s="152" t="s">
        <v>53</v>
      </c>
      <c r="C63" s="152" t="s">
        <v>4</v>
      </c>
      <c r="D63" s="153">
        <v>550</v>
      </c>
      <c r="E63" s="157">
        <v>41818</v>
      </c>
      <c r="F63" s="157">
        <v>41818</v>
      </c>
      <c r="G63" s="158">
        <v>7</v>
      </c>
      <c r="H63" s="158">
        <f t="shared" si="0"/>
        <v>3850</v>
      </c>
    </row>
    <row r="64" spans="1:8" x14ac:dyDescent="0.25">
      <c r="A64" s="156" t="s">
        <v>198</v>
      </c>
      <c r="B64" s="152" t="s">
        <v>52</v>
      </c>
      <c r="C64" s="152" t="s">
        <v>4</v>
      </c>
      <c r="D64" s="153">
        <v>100</v>
      </c>
      <c r="E64" s="157">
        <v>43019</v>
      </c>
      <c r="F64" s="157">
        <v>43019</v>
      </c>
      <c r="G64" s="158">
        <v>5</v>
      </c>
      <c r="H64" s="158">
        <f t="shared" si="0"/>
        <v>500</v>
      </c>
    </row>
    <row r="65" spans="1:8" x14ac:dyDescent="0.25">
      <c r="A65" s="156" t="s">
        <v>198</v>
      </c>
      <c r="B65" s="152" t="s">
        <v>50</v>
      </c>
      <c r="C65" s="152" t="s">
        <v>4</v>
      </c>
      <c r="D65" s="153">
        <v>150</v>
      </c>
      <c r="E65" s="157">
        <v>43019</v>
      </c>
      <c r="F65" s="157">
        <v>43019</v>
      </c>
      <c r="G65" s="158">
        <v>75.010000000000005</v>
      </c>
      <c r="H65" s="158">
        <f t="shared" si="0"/>
        <v>11251.5</v>
      </c>
    </row>
    <row r="66" spans="1:8" x14ac:dyDescent="0.25">
      <c r="A66" s="156" t="s">
        <v>198</v>
      </c>
      <c r="B66" s="152" t="s">
        <v>55</v>
      </c>
      <c r="C66" s="152" t="s">
        <v>4</v>
      </c>
      <c r="D66" s="153">
        <v>350</v>
      </c>
      <c r="E66" s="157">
        <v>41818</v>
      </c>
      <c r="F66" s="157">
        <v>41818</v>
      </c>
      <c r="G66" s="158">
        <v>1.17</v>
      </c>
      <c r="H66" s="158">
        <f t="shared" si="0"/>
        <v>409.5</v>
      </c>
    </row>
    <row r="67" spans="1:8" x14ac:dyDescent="0.25">
      <c r="A67" s="156" t="s">
        <v>198</v>
      </c>
      <c r="B67" s="152" t="s">
        <v>59</v>
      </c>
      <c r="C67" s="152" t="s">
        <v>12</v>
      </c>
      <c r="D67" s="153">
        <v>9</v>
      </c>
      <c r="E67" s="157">
        <v>43592</v>
      </c>
      <c r="F67" s="157">
        <v>43592</v>
      </c>
      <c r="G67" s="158">
        <v>195</v>
      </c>
      <c r="H67" s="158">
        <f t="shared" si="0"/>
        <v>1755</v>
      </c>
    </row>
    <row r="68" spans="1:8" x14ac:dyDescent="0.25">
      <c r="A68" s="156" t="s">
        <v>198</v>
      </c>
      <c r="B68" s="152" t="s">
        <v>58</v>
      </c>
      <c r="C68" s="152" t="s">
        <v>12</v>
      </c>
      <c r="D68" s="153">
        <v>10</v>
      </c>
      <c r="E68" s="157">
        <v>43591</v>
      </c>
      <c r="F68" s="157">
        <v>43591</v>
      </c>
      <c r="G68" s="158">
        <v>680</v>
      </c>
      <c r="H68" s="158">
        <f t="shared" si="0"/>
        <v>6800</v>
      </c>
    </row>
    <row r="69" spans="1:8" x14ac:dyDescent="0.25">
      <c r="A69" s="156" t="s">
        <v>198</v>
      </c>
      <c r="B69" s="152" t="s">
        <v>259</v>
      </c>
      <c r="C69" s="152" t="s">
        <v>13</v>
      </c>
      <c r="D69" s="153">
        <v>0</v>
      </c>
      <c r="E69" s="157">
        <v>44406</v>
      </c>
      <c r="F69" s="157">
        <v>44406</v>
      </c>
      <c r="G69" s="158">
        <v>299.00020000000001</v>
      </c>
      <c r="H69" s="158">
        <f t="shared" si="0"/>
        <v>0</v>
      </c>
    </row>
    <row r="70" spans="1:8" x14ac:dyDescent="0.25">
      <c r="A70" s="156" t="s">
        <v>198</v>
      </c>
      <c r="B70" s="152" t="s">
        <v>66</v>
      </c>
      <c r="C70" s="152" t="s">
        <v>13</v>
      </c>
      <c r="D70" s="153">
        <v>7</v>
      </c>
      <c r="E70" s="157">
        <v>43451</v>
      </c>
      <c r="F70" s="157">
        <v>43451</v>
      </c>
      <c r="G70" s="158">
        <v>600</v>
      </c>
      <c r="H70" s="158">
        <f t="shared" si="0"/>
        <v>4200</v>
      </c>
    </row>
    <row r="71" spans="1:8" x14ac:dyDescent="0.25">
      <c r="A71" s="156" t="s">
        <v>198</v>
      </c>
      <c r="B71" s="152" t="s">
        <v>67</v>
      </c>
      <c r="C71" s="152" t="s">
        <v>12</v>
      </c>
      <c r="D71" s="153">
        <v>0</v>
      </c>
      <c r="E71" s="157">
        <v>43900</v>
      </c>
      <c r="F71" s="157">
        <v>43900</v>
      </c>
      <c r="G71" s="158">
        <v>980</v>
      </c>
      <c r="H71" s="158">
        <f t="shared" si="0"/>
        <v>0</v>
      </c>
    </row>
    <row r="72" spans="1:8" x14ac:dyDescent="0.25">
      <c r="A72" s="156" t="s">
        <v>287</v>
      </c>
      <c r="B72" s="152" t="s">
        <v>68</v>
      </c>
      <c r="C72" s="152" t="s">
        <v>12</v>
      </c>
      <c r="D72" s="153">
        <v>0</v>
      </c>
      <c r="E72" s="157">
        <v>43977</v>
      </c>
      <c r="F72" s="157">
        <v>43977</v>
      </c>
      <c r="G72" s="158">
        <v>435.13</v>
      </c>
      <c r="H72" s="158">
        <f t="shared" ref="H72:H135" si="1">D72*$G72</f>
        <v>0</v>
      </c>
    </row>
    <row r="73" spans="1:8" x14ac:dyDescent="0.25">
      <c r="A73" s="156" t="s">
        <v>512</v>
      </c>
      <c r="B73" s="152" t="s">
        <v>69</v>
      </c>
      <c r="C73" s="152" t="s">
        <v>4</v>
      </c>
      <c r="D73" s="153">
        <v>11</v>
      </c>
      <c r="E73" s="157">
        <v>41818</v>
      </c>
      <c r="F73" s="157">
        <v>41818</v>
      </c>
      <c r="G73" s="158">
        <v>5</v>
      </c>
      <c r="H73" s="158">
        <f t="shared" si="1"/>
        <v>55</v>
      </c>
    </row>
    <row r="74" spans="1:8" x14ac:dyDescent="0.25">
      <c r="A74" s="156" t="s">
        <v>198</v>
      </c>
      <c r="B74" s="152" t="s">
        <v>71</v>
      </c>
      <c r="C74" s="152" t="s">
        <v>13</v>
      </c>
      <c r="D74" s="153">
        <v>26</v>
      </c>
      <c r="E74" s="157">
        <v>44392</v>
      </c>
      <c r="F74" s="157">
        <v>44392</v>
      </c>
      <c r="G74" s="158">
        <v>44.603999999999999</v>
      </c>
      <c r="H74" s="158">
        <f t="shared" si="1"/>
        <v>1159.704</v>
      </c>
    </row>
    <row r="75" spans="1:8" x14ac:dyDescent="0.25">
      <c r="A75" s="156" t="s">
        <v>198</v>
      </c>
      <c r="B75" s="152" t="s">
        <v>72</v>
      </c>
      <c r="C75" s="152" t="s">
        <v>4</v>
      </c>
      <c r="D75" s="153">
        <v>46</v>
      </c>
      <c r="E75" s="157">
        <v>43248</v>
      </c>
      <c r="F75" s="157">
        <v>43248</v>
      </c>
      <c r="G75" s="158">
        <v>3.3</v>
      </c>
      <c r="H75" s="158">
        <f t="shared" si="1"/>
        <v>151.79999999999998</v>
      </c>
    </row>
    <row r="76" spans="1:8" x14ac:dyDescent="0.25">
      <c r="A76" s="156" t="s">
        <v>198</v>
      </c>
      <c r="B76" s="152" t="s">
        <v>180</v>
      </c>
      <c r="C76" s="152" t="s">
        <v>4</v>
      </c>
      <c r="D76" s="153">
        <v>10</v>
      </c>
      <c r="E76" s="157">
        <v>44392</v>
      </c>
      <c r="F76" s="157">
        <v>44392</v>
      </c>
      <c r="G76" s="158">
        <v>601.79999999999995</v>
      </c>
      <c r="H76" s="158">
        <f t="shared" si="1"/>
        <v>6018</v>
      </c>
    </row>
    <row r="77" spans="1:8" x14ac:dyDescent="0.25">
      <c r="A77" s="156" t="s">
        <v>198</v>
      </c>
      <c r="B77" s="152" t="s">
        <v>155</v>
      </c>
      <c r="C77" s="152" t="s">
        <v>4</v>
      </c>
      <c r="D77" s="153">
        <v>2</v>
      </c>
      <c r="E77" s="157">
        <v>44693</v>
      </c>
      <c r="F77" s="157">
        <v>44693</v>
      </c>
      <c r="G77" s="158">
        <v>233.64</v>
      </c>
      <c r="H77" s="158">
        <f t="shared" si="1"/>
        <v>467.28</v>
      </c>
    </row>
    <row r="78" spans="1:8" x14ac:dyDescent="0.25">
      <c r="A78" s="156" t="s">
        <v>198</v>
      </c>
      <c r="B78" s="152" t="s">
        <v>76</v>
      </c>
      <c r="C78" s="152" t="s">
        <v>13</v>
      </c>
      <c r="D78" s="153">
        <v>48</v>
      </c>
      <c r="E78" s="157">
        <v>41818</v>
      </c>
      <c r="F78" s="157">
        <v>41818</v>
      </c>
      <c r="G78" s="158">
        <v>35.96</v>
      </c>
      <c r="H78" s="158">
        <f t="shared" si="1"/>
        <v>1726.08</v>
      </c>
    </row>
    <row r="79" spans="1:8" x14ac:dyDescent="0.25">
      <c r="A79" s="156" t="s">
        <v>198</v>
      </c>
      <c r="B79" s="152" t="s">
        <v>75</v>
      </c>
      <c r="C79" s="152" t="s">
        <v>13</v>
      </c>
      <c r="D79" s="153">
        <v>18</v>
      </c>
      <c r="E79" s="157">
        <v>43255</v>
      </c>
      <c r="F79" s="157">
        <v>43255</v>
      </c>
      <c r="G79" s="158">
        <v>23</v>
      </c>
      <c r="H79" s="158">
        <f t="shared" si="1"/>
        <v>414</v>
      </c>
    </row>
    <row r="80" spans="1:8" x14ac:dyDescent="0.25">
      <c r="A80" s="156" t="s">
        <v>357</v>
      </c>
      <c r="B80" s="152" t="s">
        <v>194</v>
      </c>
      <c r="C80" s="152" t="s">
        <v>13</v>
      </c>
      <c r="D80" s="153">
        <v>0</v>
      </c>
      <c r="E80" s="157">
        <v>43977</v>
      </c>
      <c r="F80" s="157">
        <v>43977</v>
      </c>
      <c r="G80" s="158">
        <v>600</v>
      </c>
      <c r="H80" s="158">
        <f t="shared" si="1"/>
        <v>0</v>
      </c>
    </row>
    <row r="81" spans="1:8" x14ac:dyDescent="0.25">
      <c r="A81" s="156" t="s">
        <v>198</v>
      </c>
      <c r="B81" s="152" t="s">
        <v>188</v>
      </c>
      <c r="C81" s="152" t="s">
        <v>12</v>
      </c>
      <c r="D81" s="153">
        <v>2</v>
      </c>
      <c r="E81" s="157">
        <v>44406</v>
      </c>
      <c r="F81" s="157">
        <v>44406</v>
      </c>
      <c r="G81" s="158">
        <v>159.30000000000001</v>
      </c>
      <c r="H81" s="158">
        <f t="shared" si="1"/>
        <v>318.60000000000002</v>
      </c>
    </row>
    <row r="82" spans="1:8" x14ac:dyDescent="0.25">
      <c r="A82" s="156" t="s">
        <v>198</v>
      </c>
      <c r="B82" s="152" t="s">
        <v>77</v>
      </c>
      <c r="C82" s="152" t="s">
        <v>4</v>
      </c>
      <c r="D82" s="153">
        <v>0</v>
      </c>
      <c r="E82" s="157">
        <v>44406</v>
      </c>
      <c r="F82" s="157">
        <v>44406</v>
      </c>
      <c r="G82" s="158">
        <v>1.7925</v>
      </c>
      <c r="H82" s="158">
        <f t="shared" si="1"/>
        <v>0</v>
      </c>
    </row>
    <row r="83" spans="1:8" x14ac:dyDescent="0.25">
      <c r="A83" s="156" t="s">
        <v>198</v>
      </c>
      <c r="B83" s="152" t="s">
        <v>79</v>
      </c>
      <c r="C83" s="152" t="s">
        <v>4</v>
      </c>
      <c r="D83" s="153">
        <v>0</v>
      </c>
      <c r="E83" s="157">
        <v>43900</v>
      </c>
      <c r="F83" s="157">
        <v>43900</v>
      </c>
      <c r="G83" s="158">
        <v>16.489999999999998</v>
      </c>
      <c r="H83" s="158">
        <f t="shared" si="1"/>
        <v>0</v>
      </c>
    </row>
    <row r="84" spans="1:8" x14ac:dyDescent="0.25">
      <c r="A84" s="156" t="s">
        <v>287</v>
      </c>
      <c r="B84" s="152" t="s">
        <v>487</v>
      </c>
      <c r="C84" s="152" t="s">
        <v>4</v>
      </c>
      <c r="D84" s="153">
        <v>18</v>
      </c>
      <c r="E84" s="157">
        <v>44712</v>
      </c>
      <c r="F84" s="157">
        <v>44712</v>
      </c>
      <c r="G84" s="158">
        <v>48.38</v>
      </c>
      <c r="H84" s="158">
        <f t="shared" si="1"/>
        <v>870.84</v>
      </c>
    </row>
    <row r="85" spans="1:8" x14ac:dyDescent="0.25">
      <c r="A85" s="156" t="s">
        <v>201</v>
      </c>
      <c r="B85" s="152" t="s">
        <v>81</v>
      </c>
      <c r="C85" s="152" t="s">
        <v>7</v>
      </c>
      <c r="D85" s="152">
        <v>0</v>
      </c>
      <c r="E85" s="157">
        <v>43588</v>
      </c>
      <c r="F85" s="157">
        <v>43588</v>
      </c>
      <c r="G85" s="158">
        <v>115.64</v>
      </c>
      <c r="H85" s="158">
        <f t="shared" si="1"/>
        <v>0</v>
      </c>
    </row>
    <row r="86" spans="1:8" x14ac:dyDescent="0.25">
      <c r="A86" s="156" t="s">
        <v>198</v>
      </c>
      <c r="B86" s="152" t="s">
        <v>83</v>
      </c>
      <c r="C86" s="152" t="s">
        <v>4</v>
      </c>
      <c r="D86" s="153">
        <v>15</v>
      </c>
      <c r="E86" s="157">
        <v>43900</v>
      </c>
      <c r="F86" s="157">
        <v>43900</v>
      </c>
      <c r="G86" s="158">
        <v>7.5755999999999997</v>
      </c>
      <c r="H86" s="158">
        <f t="shared" si="1"/>
        <v>113.634</v>
      </c>
    </row>
    <row r="87" spans="1:8" x14ac:dyDescent="0.25">
      <c r="A87" s="156" t="s">
        <v>198</v>
      </c>
      <c r="B87" s="152" t="s">
        <v>85</v>
      </c>
      <c r="C87" s="152" t="s">
        <v>4</v>
      </c>
      <c r="D87" s="153">
        <v>0</v>
      </c>
      <c r="E87" s="157">
        <v>43900</v>
      </c>
      <c r="F87" s="157">
        <v>43900</v>
      </c>
      <c r="G87" s="158">
        <v>7.5755999999999997</v>
      </c>
      <c r="H87" s="158">
        <f t="shared" si="1"/>
        <v>0</v>
      </c>
    </row>
    <row r="88" spans="1:8" x14ac:dyDescent="0.25">
      <c r="A88" s="156" t="s">
        <v>198</v>
      </c>
      <c r="B88" s="152" t="s">
        <v>86</v>
      </c>
      <c r="C88" s="152" t="s">
        <v>4</v>
      </c>
      <c r="D88" s="153">
        <v>137</v>
      </c>
      <c r="E88" s="157">
        <v>43900</v>
      </c>
      <c r="F88" s="157">
        <v>43900</v>
      </c>
      <c r="G88" s="158">
        <v>12.4962</v>
      </c>
      <c r="H88" s="158">
        <f t="shared" si="1"/>
        <v>1711.9793999999999</v>
      </c>
    </row>
    <row r="89" spans="1:8" x14ac:dyDescent="0.25">
      <c r="A89" s="156" t="s">
        <v>198</v>
      </c>
      <c r="B89" s="152" t="s">
        <v>82</v>
      </c>
      <c r="C89" s="152" t="s">
        <v>4</v>
      </c>
      <c r="D89" s="153">
        <v>23</v>
      </c>
      <c r="E89" s="157">
        <v>43895</v>
      </c>
      <c r="F89" s="157">
        <v>43895</v>
      </c>
      <c r="G89" s="158">
        <v>10.62</v>
      </c>
      <c r="H89" s="158">
        <f t="shared" si="1"/>
        <v>244.26</v>
      </c>
    </row>
    <row r="90" spans="1:8" x14ac:dyDescent="0.25">
      <c r="A90" s="156" t="s">
        <v>198</v>
      </c>
      <c r="B90" s="152" t="s">
        <v>84</v>
      </c>
      <c r="C90" s="152" t="s">
        <v>4</v>
      </c>
      <c r="D90" s="153">
        <v>47</v>
      </c>
      <c r="E90" s="157">
        <v>43895</v>
      </c>
      <c r="F90" s="157">
        <v>43895</v>
      </c>
      <c r="G90" s="158">
        <v>10.62</v>
      </c>
      <c r="H90" s="158">
        <f t="shared" si="1"/>
        <v>499.14</v>
      </c>
    </row>
    <row r="91" spans="1:8" x14ac:dyDescent="0.25">
      <c r="A91" s="156" t="s">
        <v>198</v>
      </c>
      <c r="B91" s="152" t="s">
        <v>220</v>
      </c>
      <c r="C91" s="152" t="s">
        <v>4</v>
      </c>
      <c r="D91" s="153">
        <v>10</v>
      </c>
      <c r="E91" s="157">
        <v>44406</v>
      </c>
      <c r="F91" s="157">
        <v>44406</v>
      </c>
      <c r="G91" s="158">
        <v>339.00220000000002</v>
      </c>
      <c r="H91" s="158">
        <f t="shared" si="1"/>
        <v>3390.0219999999999</v>
      </c>
    </row>
    <row r="92" spans="1:8" x14ac:dyDescent="0.25">
      <c r="A92" s="156" t="s">
        <v>329</v>
      </c>
      <c r="B92" s="152" t="s">
        <v>250</v>
      </c>
      <c r="C92" s="152" t="s">
        <v>20</v>
      </c>
      <c r="D92" s="153">
        <v>0</v>
      </c>
      <c r="E92" s="157">
        <v>43900</v>
      </c>
      <c r="F92" s="157">
        <v>43900</v>
      </c>
      <c r="G92" s="158">
        <v>179.12</v>
      </c>
      <c r="H92" s="158">
        <f t="shared" si="1"/>
        <v>0</v>
      </c>
    </row>
    <row r="93" spans="1:8" x14ac:dyDescent="0.25">
      <c r="A93" s="156" t="s">
        <v>329</v>
      </c>
      <c r="B93" s="152" t="s">
        <v>263</v>
      </c>
      <c r="C93" s="152" t="s">
        <v>20</v>
      </c>
      <c r="D93" s="153">
        <v>8</v>
      </c>
      <c r="E93" s="157">
        <v>45016</v>
      </c>
      <c r="F93" s="157">
        <v>45016</v>
      </c>
      <c r="G93" s="158">
        <v>387.00400000000002</v>
      </c>
      <c r="H93" s="158">
        <f t="shared" si="1"/>
        <v>3096.0320000000002</v>
      </c>
    </row>
    <row r="94" spans="1:8" x14ac:dyDescent="0.25">
      <c r="A94" s="156" t="s">
        <v>329</v>
      </c>
      <c r="B94" s="152" t="s">
        <v>89</v>
      </c>
      <c r="C94" s="152" t="s">
        <v>20</v>
      </c>
      <c r="D94" s="153">
        <v>18</v>
      </c>
      <c r="E94" s="157">
        <v>41818</v>
      </c>
      <c r="F94" s="157">
        <v>41818</v>
      </c>
      <c r="G94" s="158">
        <v>1044</v>
      </c>
      <c r="H94" s="158">
        <f t="shared" si="1"/>
        <v>18792</v>
      </c>
    </row>
    <row r="95" spans="1:8" ht="15" customHeight="1" x14ac:dyDescent="0.25">
      <c r="A95" s="156" t="s">
        <v>286</v>
      </c>
      <c r="B95" s="152" t="s">
        <v>518</v>
      </c>
      <c r="C95" s="152" t="s">
        <v>92</v>
      </c>
      <c r="D95" s="153">
        <v>0</v>
      </c>
      <c r="E95" s="157">
        <v>44057</v>
      </c>
      <c r="F95" s="157">
        <v>44057</v>
      </c>
      <c r="G95" s="158">
        <v>590</v>
      </c>
      <c r="H95" s="158">
        <f t="shared" si="1"/>
        <v>0</v>
      </c>
    </row>
    <row r="96" spans="1:8" x14ac:dyDescent="0.25">
      <c r="A96" s="156" t="s">
        <v>286</v>
      </c>
      <c r="B96" s="152" t="s">
        <v>204</v>
      </c>
      <c r="C96" s="152" t="s">
        <v>92</v>
      </c>
      <c r="D96" s="153">
        <v>0</v>
      </c>
      <c r="E96" s="157">
        <v>44057</v>
      </c>
      <c r="F96" s="157">
        <v>44057</v>
      </c>
      <c r="G96" s="158">
        <v>1642.09</v>
      </c>
      <c r="H96" s="158">
        <f t="shared" si="1"/>
        <v>0</v>
      </c>
    </row>
    <row r="97" spans="1:8" x14ac:dyDescent="0.25">
      <c r="A97" s="156" t="s">
        <v>286</v>
      </c>
      <c r="B97" s="152" t="s">
        <v>87</v>
      </c>
      <c r="C97" s="152" t="s">
        <v>20</v>
      </c>
      <c r="D97" s="153">
        <v>0</v>
      </c>
      <c r="E97" s="157">
        <v>44406</v>
      </c>
      <c r="F97" s="157">
        <v>44406</v>
      </c>
      <c r="G97" s="158">
        <v>513.005</v>
      </c>
      <c r="H97" s="158">
        <f t="shared" si="1"/>
        <v>0</v>
      </c>
    </row>
    <row r="98" spans="1:8" x14ac:dyDescent="0.25">
      <c r="A98" s="156" t="s">
        <v>287</v>
      </c>
      <c r="B98" s="152" t="s">
        <v>91</v>
      </c>
      <c r="C98" s="152" t="s">
        <v>13</v>
      </c>
      <c r="D98" s="153">
        <v>2</v>
      </c>
      <c r="E98" s="157">
        <v>43451</v>
      </c>
      <c r="F98" s="157">
        <v>43451</v>
      </c>
      <c r="G98" s="158">
        <v>224</v>
      </c>
      <c r="H98" s="158">
        <f t="shared" si="1"/>
        <v>448</v>
      </c>
    </row>
    <row r="99" spans="1:8" x14ac:dyDescent="0.25">
      <c r="A99" s="156" t="s">
        <v>286</v>
      </c>
      <c r="B99" s="152" t="s">
        <v>149</v>
      </c>
      <c r="C99" s="152" t="s">
        <v>4</v>
      </c>
      <c r="D99" s="153">
        <v>372</v>
      </c>
      <c r="E99" s="157">
        <v>43592</v>
      </c>
      <c r="F99" s="157">
        <v>43592</v>
      </c>
      <c r="G99" s="158">
        <v>5</v>
      </c>
      <c r="H99" s="158">
        <f t="shared" si="1"/>
        <v>1860</v>
      </c>
    </row>
    <row r="100" spans="1:8" x14ac:dyDescent="0.25">
      <c r="A100" s="156" t="s">
        <v>198</v>
      </c>
      <c r="B100" s="152" t="s">
        <v>97</v>
      </c>
      <c r="C100" s="152" t="s">
        <v>4</v>
      </c>
      <c r="D100" s="153">
        <v>5</v>
      </c>
      <c r="E100" s="157">
        <v>43588</v>
      </c>
      <c r="F100" s="157">
        <v>43588</v>
      </c>
      <c r="G100" s="158">
        <v>158.59</v>
      </c>
      <c r="H100" s="158">
        <f t="shared" si="1"/>
        <v>792.95</v>
      </c>
    </row>
    <row r="101" spans="1:8" x14ac:dyDescent="0.25">
      <c r="A101" s="156" t="s">
        <v>198</v>
      </c>
      <c r="B101" s="152" t="s">
        <v>98</v>
      </c>
      <c r="C101" s="152" t="s">
        <v>4</v>
      </c>
      <c r="D101" s="153">
        <v>3</v>
      </c>
      <c r="E101" s="157">
        <v>43895</v>
      </c>
      <c r="F101" s="157">
        <v>43895</v>
      </c>
      <c r="G101" s="158">
        <v>200.6</v>
      </c>
      <c r="H101" s="158">
        <f t="shared" si="1"/>
        <v>601.79999999999995</v>
      </c>
    </row>
    <row r="102" spans="1:8" x14ac:dyDescent="0.25">
      <c r="A102" s="156" t="s">
        <v>198</v>
      </c>
      <c r="B102" s="152" t="s">
        <v>96</v>
      </c>
      <c r="C102" s="152" t="s">
        <v>12</v>
      </c>
      <c r="D102" s="153">
        <v>0</v>
      </c>
      <c r="E102" s="157">
        <v>42914</v>
      </c>
      <c r="F102" s="157">
        <v>42914</v>
      </c>
      <c r="G102" s="158">
        <v>400</v>
      </c>
      <c r="H102" s="158">
        <f t="shared" si="1"/>
        <v>0</v>
      </c>
    </row>
    <row r="103" spans="1:8" x14ac:dyDescent="0.25">
      <c r="A103" s="156" t="s">
        <v>198</v>
      </c>
      <c r="B103" s="152" t="s">
        <v>95</v>
      </c>
      <c r="C103" s="152" t="s">
        <v>12</v>
      </c>
      <c r="D103" s="153">
        <v>8</v>
      </c>
      <c r="E103" s="157">
        <v>44406</v>
      </c>
      <c r="F103" s="157">
        <v>44406</v>
      </c>
      <c r="G103" s="158">
        <v>517.99639999999999</v>
      </c>
      <c r="H103" s="158">
        <f t="shared" si="1"/>
        <v>4143.9712</v>
      </c>
    </row>
    <row r="104" spans="1:8" x14ac:dyDescent="0.25">
      <c r="A104" s="156" t="s">
        <v>280</v>
      </c>
      <c r="B104" s="152" t="s">
        <v>519</v>
      </c>
      <c r="C104" s="152" t="s">
        <v>74</v>
      </c>
      <c r="D104" s="153">
        <v>0</v>
      </c>
      <c r="E104" s="157">
        <v>43588</v>
      </c>
      <c r="F104" s="157">
        <v>43588</v>
      </c>
      <c r="G104" s="158">
        <v>64.62</v>
      </c>
      <c r="H104" s="158">
        <f t="shared" si="1"/>
        <v>0</v>
      </c>
    </row>
    <row r="105" spans="1:8" x14ac:dyDescent="0.25">
      <c r="A105" s="156" t="s">
        <v>198</v>
      </c>
      <c r="B105" s="152" t="s">
        <v>99</v>
      </c>
      <c r="C105" s="152" t="s">
        <v>4</v>
      </c>
      <c r="D105" s="153">
        <v>134</v>
      </c>
      <c r="E105" s="157">
        <v>42914</v>
      </c>
      <c r="F105" s="157">
        <v>42914</v>
      </c>
      <c r="G105" s="158">
        <v>210</v>
      </c>
      <c r="H105" s="158">
        <f t="shared" si="1"/>
        <v>28140</v>
      </c>
    </row>
    <row r="106" spans="1:8" ht="15" customHeight="1" x14ac:dyDescent="0.25">
      <c r="A106" s="156" t="s">
        <v>201</v>
      </c>
      <c r="B106" s="152" t="s">
        <v>520</v>
      </c>
      <c r="C106" s="152" t="s">
        <v>4</v>
      </c>
      <c r="D106" s="153">
        <v>0</v>
      </c>
      <c r="E106" s="157">
        <v>44426</v>
      </c>
      <c r="F106" s="157">
        <v>44426</v>
      </c>
      <c r="G106" s="158">
        <v>259.60000000000002</v>
      </c>
      <c r="H106" s="158">
        <f t="shared" si="1"/>
        <v>0</v>
      </c>
    </row>
    <row r="107" spans="1:8" x14ac:dyDescent="0.25">
      <c r="A107" s="156" t="s">
        <v>197</v>
      </c>
      <c r="B107" s="152" t="s">
        <v>146</v>
      </c>
      <c r="C107" s="152" t="s">
        <v>4</v>
      </c>
      <c r="D107" s="153">
        <v>713</v>
      </c>
      <c r="E107" s="157">
        <v>44718</v>
      </c>
      <c r="F107" s="157">
        <v>44718</v>
      </c>
      <c r="G107" s="158">
        <v>4</v>
      </c>
      <c r="H107" s="158">
        <f t="shared" si="1"/>
        <v>2852</v>
      </c>
    </row>
    <row r="108" spans="1:8" x14ac:dyDescent="0.25">
      <c r="A108" s="156" t="s">
        <v>197</v>
      </c>
      <c r="B108" s="152" t="s">
        <v>153</v>
      </c>
      <c r="C108" s="152" t="s">
        <v>12</v>
      </c>
      <c r="D108" s="153">
        <v>0</v>
      </c>
      <c r="E108" s="157">
        <v>43376</v>
      </c>
      <c r="F108" s="157">
        <v>43376</v>
      </c>
      <c r="G108" s="158">
        <v>9</v>
      </c>
      <c r="H108" s="158">
        <f t="shared" si="1"/>
        <v>0</v>
      </c>
    </row>
    <row r="109" spans="1:8" x14ac:dyDescent="0.25">
      <c r="A109" s="156" t="s">
        <v>197</v>
      </c>
      <c r="B109" s="152" t="s">
        <v>152</v>
      </c>
      <c r="C109" s="152" t="s">
        <v>12</v>
      </c>
      <c r="D109" s="153">
        <v>30</v>
      </c>
      <c r="E109" s="157">
        <v>43588</v>
      </c>
      <c r="F109" s="157">
        <v>43588</v>
      </c>
      <c r="G109" s="158">
        <v>55</v>
      </c>
      <c r="H109" s="158">
        <f t="shared" si="1"/>
        <v>1650</v>
      </c>
    </row>
    <row r="110" spans="1:8" x14ac:dyDescent="0.25">
      <c r="A110" s="156" t="s">
        <v>198</v>
      </c>
      <c r="B110" s="152" t="s">
        <v>102</v>
      </c>
      <c r="C110" s="152" t="s">
        <v>4</v>
      </c>
      <c r="D110" s="153">
        <v>29</v>
      </c>
      <c r="E110" s="157">
        <v>44693</v>
      </c>
      <c r="F110" s="157">
        <v>44693</v>
      </c>
      <c r="G110" s="158">
        <v>40.71</v>
      </c>
      <c r="H110" s="158">
        <f t="shared" si="1"/>
        <v>1180.5899999999999</v>
      </c>
    </row>
    <row r="111" spans="1:8" x14ac:dyDescent="0.25">
      <c r="A111" s="156" t="s">
        <v>198</v>
      </c>
      <c r="B111" s="152" t="s">
        <v>103</v>
      </c>
      <c r="C111" s="152" t="s">
        <v>4</v>
      </c>
      <c r="D111" s="153">
        <v>28</v>
      </c>
      <c r="E111" s="157">
        <v>44406</v>
      </c>
      <c r="F111" s="157">
        <v>44406</v>
      </c>
      <c r="G111" s="158">
        <v>60.18</v>
      </c>
      <c r="H111" s="158">
        <f t="shared" si="1"/>
        <v>1685.04</v>
      </c>
    </row>
    <row r="112" spans="1:8" x14ac:dyDescent="0.25">
      <c r="A112" s="156" t="s">
        <v>198</v>
      </c>
      <c r="B112" s="152" t="s">
        <v>183</v>
      </c>
      <c r="C112" s="152" t="s">
        <v>4</v>
      </c>
      <c r="D112" s="153">
        <v>11</v>
      </c>
      <c r="E112" s="157">
        <v>43895</v>
      </c>
      <c r="F112" s="157">
        <v>43895</v>
      </c>
      <c r="G112" s="158">
        <v>46.02</v>
      </c>
      <c r="H112" s="158">
        <f t="shared" si="1"/>
        <v>506.22</v>
      </c>
    </row>
    <row r="113" spans="1:8" x14ac:dyDescent="0.25">
      <c r="A113" s="156" t="s">
        <v>201</v>
      </c>
      <c r="B113" s="152" t="s">
        <v>169</v>
      </c>
      <c r="C113" s="152" t="s">
        <v>4</v>
      </c>
      <c r="D113" s="153">
        <v>12</v>
      </c>
      <c r="E113" s="157">
        <v>44722</v>
      </c>
      <c r="F113" s="157">
        <v>44722</v>
      </c>
      <c r="G113" s="158">
        <v>108.56</v>
      </c>
      <c r="H113" s="158">
        <f t="shared" si="1"/>
        <v>1302.72</v>
      </c>
    </row>
    <row r="114" spans="1:8" x14ac:dyDescent="0.25">
      <c r="A114" s="156" t="s">
        <v>198</v>
      </c>
      <c r="B114" s="152" t="s">
        <v>110</v>
      </c>
      <c r="C114" s="152" t="s">
        <v>4</v>
      </c>
      <c r="D114" s="153">
        <v>4</v>
      </c>
      <c r="E114" s="157">
        <v>43900</v>
      </c>
      <c r="F114" s="157">
        <v>43900</v>
      </c>
      <c r="G114" s="158">
        <v>5.6050000000000004</v>
      </c>
      <c r="H114" s="158">
        <f t="shared" si="1"/>
        <v>22.42</v>
      </c>
    </row>
    <row r="115" spans="1:8" x14ac:dyDescent="0.25">
      <c r="A115" s="156" t="s">
        <v>198</v>
      </c>
      <c r="B115" s="152" t="s">
        <v>108</v>
      </c>
      <c r="C115" s="152" t="s">
        <v>4</v>
      </c>
      <c r="D115" s="153">
        <v>0</v>
      </c>
      <c r="E115" s="157">
        <v>43900</v>
      </c>
      <c r="F115" s="157">
        <v>43900</v>
      </c>
      <c r="G115" s="158">
        <v>104.2766</v>
      </c>
      <c r="H115" s="158">
        <f t="shared" si="1"/>
        <v>0</v>
      </c>
    </row>
    <row r="116" spans="1:8" x14ac:dyDescent="0.25">
      <c r="A116" s="156" t="s">
        <v>198</v>
      </c>
      <c r="B116" s="152" t="s">
        <v>195</v>
      </c>
      <c r="C116" s="152" t="s">
        <v>4</v>
      </c>
      <c r="D116" s="153">
        <v>59</v>
      </c>
      <c r="E116" s="157">
        <v>43900</v>
      </c>
      <c r="F116" s="157">
        <v>43900</v>
      </c>
      <c r="G116" s="158">
        <v>104.2766</v>
      </c>
      <c r="H116" s="158">
        <f t="shared" si="1"/>
        <v>6152.3194000000003</v>
      </c>
    </row>
    <row r="117" spans="1:8" x14ac:dyDescent="0.25">
      <c r="A117" s="156" t="s">
        <v>198</v>
      </c>
      <c r="B117" s="152" t="s">
        <v>109</v>
      </c>
      <c r="C117" s="152" t="s">
        <v>4</v>
      </c>
      <c r="D117" s="153">
        <v>6</v>
      </c>
      <c r="E117" s="157">
        <v>43900</v>
      </c>
      <c r="F117" s="157">
        <v>43900</v>
      </c>
      <c r="G117" s="158">
        <v>104.2766</v>
      </c>
      <c r="H117" s="158">
        <f t="shared" si="1"/>
        <v>625.65959999999995</v>
      </c>
    </row>
    <row r="118" spans="1:8" x14ac:dyDescent="0.25">
      <c r="A118" s="156" t="s">
        <v>198</v>
      </c>
      <c r="B118" s="152" t="s">
        <v>106</v>
      </c>
      <c r="C118" s="152" t="s">
        <v>4</v>
      </c>
      <c r="D118" s="153">
        <v>3</v>
      </c>
      <c r="E118" s="157">
        <v>44392</v>
      </c>
      <c r="F118" s="157">
        <v>44392</v>
      </c>
      <c r="G118" s="158">
        <v>194.7</v>
      </c>
      <c r="H118" s="158">
        <f t="shared" si="1"/>
        <v>584.09999999999991</v>
      </c>
    </row>
    <row r="119" spans="1:8" x14ac:dyDescent="0.25">
      <c r="A119" s="156" t="s">
        <v>198</v>
      </c>
      <c r="B119" s="152" t="s">
        <v>521</v>
      </c>
      <c r="C119" s="152" t="s">
        <v>4</v>
      </c>
      <c r="D119" s="152">
        <v>0</v>
      </c>
      <c r="E119" s="157">
        <v>44406</v>
      </c>
      <c r="F119" s="157">
        <v>44406</v>
      </c>
      <c r="G119" s="158">
        <v>14.325200000000001</v>
      </c>
      <c r="H119" s="158">
        <f t="shared" si="1"/>
        <v>0</v>
      </c>
    </row>
    <row r="120" spans="1:8" x14ac:dyDescent="0.25">
      <c r="A120" s="156" t="s">
        <v>286</v>
      </c>
      <c r="B120" s="152" t="s">
        <v>111</v>
      </c>
      <c r="C120" s="152" t="s">
        <v>4</v>
      </c>
      <c r="D120" s="152">
        <v>0</v>
      </c>
      <c r="E120" s="157">
        <v>44384</v>
      </c>
      <c r="F120" s="157">
        <v>44384</v>
      </c>
      <c r="G120" s="158">
        <v>59</v>
      </c>
      <c r="H120" s="158">
        <f t="shared" si="1"/>
        <v>0</v>
      </c>
    </row>
    <row r="121" spans="1:8" x14ac:dyDescent="0.25">
      <c r="A121" s="156" t="s">
        <v>198</v>
      </c>
      <c r="B121" s="152" t="s">
        <v>522</v>
      </c>
      <c r="C121" s="152" t="s">
        <v>4</v>
      </c>
      <c r="D121" s="152">
        <v>0</v>
      </c>
      <c r="E121" s="157">
        <v>43895</v>
      </c>
      <c r="F121" s="157">
        <v>43895</v>
      </c>
      <c r="G121" s="158">
        <v>16.52</v>
      </c>
      <c r="H121" s="158">
        <f t="shared" si="1"/>
        <v>0</v>
      </c>
    </row>
    <row r="122" spans="1:8" x14ac:dyDescent="0.25">
      <c r="A122" s="156" t="s">
        <v>198</v>
      </c>
      <c r="B122" s="152" t="s">
        <v>114</v>
      </c>
      <c r="C122" s="152" t="s">
        <v>4</v>
      </c>
      <c r="D122" s="152">
        <v>50</v>
      </c>
      <c r="E122" s="157">
        <v>42914</v>
      </c>
      <c r="F122" s="157">
        <v>42914</v>
      </c>
      <c r="G122" s="158">
        <v>4.01</v>
      </c>
      <c r="H122" s="158">
        <f t="shared" si="1"/>
        <v>200.5</v>
      </c>
    </row>
    <row r="123" spans="1:8" x14ac:dyDescent="0.25">
      <c r="A123" s="156" t="s">
        <v>202</v>
      </c>
      <c r="B123" s="152" t="s">
        <v>181</v>
      </c>
      <c r="C123" s="152" t="s">
        <v>26</v>
      </c>
      <c r="D123" s="152">
        <v>0</v>
      </c>
      <c r="E123" s="157">
        <v>44676</v>
      </c>
      <c r="F123" s="157">
        <v>44676</v>
      </c>
      <c r="G123" s="158">
        <v>259.60000000000002</v>
      </c>
      <c r="H123" s="158">
        <f t="shared" si="1"/>
        <v>0</v>
      </c>
    </row>
    <row r="124" spans="1:8" x14ac:dyDescent="0.25">
      <c r="A124" s="156" t="s">
        <v>198</v>
      </c>
      <c r="B124" s="152" t="s">
        <v>115</v>
      </c>
      <c r="C124" s="152" t="s">
        <v>4</v>
      </c>
      <c r="D124" s="152">
        <v>24</v>
      </c>
      <c r="E124" s="157">
        <v>42914</v>
      </c>
      <c r="F124" s="157">
        <v>42914</v>
      </c>
      <c r="G124" s="158">
        <v>11.8</v>
      </c>
      <c r="H124" s="158">
        <f t="shared" si="1"/>
        <v>283.20000000000005</v>
      </c>
    </row>
    <row r="125" spans="1:8" x14ac:dyDescent="0.25">
      <c r="A125" s="156" t="s">
        <v>286</v>
      </c>
      <c r="B125" s="152" t="s">
        <v>253</v>
      </c>
      <c r="C125" s="152" t="s">
        <v>12</v>
      </c>
      <c r="D125" s="152">
        <v>0</v>
      </c>
      <c r="E125" s="157">
        <v>43977</v>
      </c>
      <c r="F125" s="157">
        <v>43977</v>
      </c>
      <c r="G125" s="158">
        <v>47.2</v>
      </c>
      <c r="H125" s="158">
        <f t="shared" si="1"/>
        <v>0</v>
      </c>
    </row>
    <row r="126" spans="1:8" x14ac:dyDescent="0.25">
      <c r="A126" s="156" t="s">
        <v>513</v>
      </c>
      <c r="B126" s="152" t="s">
        <v>116</v>
      </c>
      <c r="C126" s="152" t="s">
        <v>4</v>
      </c>
      <c r="D126" s="152">
        <v>0</v>
      </c>
      <c r="E126" s="157">
        <v>43900</v>
      </c>
      <c r="F126" s="157">
        <v>43900</v>
      </c>
      <c r="G126" s="158">
        <v>46.291400000000003</v>
      </c>
      <c r="H126" s="158">
        <f t="shared" si="1"/>
        <v>0</v>
      </c>
    </row>
    <row r="127" spans="1:8" ht="15" customHeight="1" x14ac:dyDescent="0.25">
      <c r="A127" s="156" t="s">
        <v>198</v>
      </c>
      <c r="B127" s="152" t="s">
        <v>523</v>
      </c>
      <c r="C127" s="152" t="s">
        <v>4</v>
      </c>
      <c r="D127" s="152">
        <v>0</v>
      </c>
      <c r="E127" s="157">
        <v>43588</v>
      </c>
      <c r="F127" s="157">
        <v>43588</v>
      </c>
      <c r="G127" s="158">
        <v>5</v>
      </c>
      <c r="H127" s="158">
        <f t="shared" si="1"/>
        <v>0</v>
      </c>
    </row>
    <row r="128" spans="1:8" ht="15" customHeight="1" x14ac:dyDescent="0.25">
      <c r="A128" s="156" t="s">
        <v>198</v>
      </c>
      <c r="B128" s="152" t="s">
        <v>524</v>
      </c>
      <c r="C128" s="152" t="s">
        <v>4</v>
      </c>
      <c r="D128" s="152">
        <v>0</v>
      </c>
      <c r="E128" s="157">
        <v>41818</v>
      </c>
      <c r="F128" s="157">
        <v>41818</v>
      </c>
      <c r="G128" s="158">
        <v>5.8</v>
      </c>
      <c r="H128" s="158">
        <f t="shared" si="1"/>
        <v>0</v>
      </c>
    </row>
    <row r="129" spans="1:8" x14ac:dyDescent="0.25">
      <c r="A129" s="156" t="s">
        <v>198</v>
      </c>
      <c r="B129" s="152" t="s">
        <v>221</v>
      </c>
      <c r="C129" s="152" t="s">
        <v>13</v>
      </c>
      <c r="D129" s="152">
        <v>1</v>
      </c>
      <c r="E129" s="157">
        <v>44406</v>
      </c>
      <c r="F129" s="157">
        <v>44406</v>
      </c>
      <c r="G129" s="158">
        <v>549.99749999999995</v>
      </c>
      <c r="H129" s="158">
        <f t="shared" si="1"/>
        <v>549.99749999999995</v>
      </c>
    </row>
    <row r="130" spans="1:8" x14ac:dyDescent="0.25">
      <c r="A130" s="156" t="s">
        <v>201</v>
      </c>
      <c r="B130" s="152" t="s">
        <v>119</v>
      </c>
      <c r="C130" s="152" t="s">
        <v>4</v>
      </c>
      <c r="D130" s="152">
        <v>0</v>
      </c>
      <c r="E130" s="157">
        <v>44426</v>
      </c>
      <c r="F130" s="157">
        <v>44426</v>
      </c>
      <c r="G130" s="158">
        <v>153.4</v>
      </c>
      <c r="H130" s="158">
        <f t="shared" si="1"/>
        <v>0</v>
      </c>
    </row>
    <row r="131" spans="1:8" x14ac:dyDescent="0.25">
      <c r="A131" s="156" t="s">
        <v>198</v>
      </c>
      <c r="B131" s="152" t="s">
        <v>120</v>
      </c>
      <c r="C131" s="152" t="s">
        <v>4</v>
      </c>
      <c r="D131" s="152">
        <v>0</v>
      </c>
      <c r="E131" s="157">
        <v>44412</v>
      </c>
      <c r="F131" s="157">
        <v>44412</v>
      </c>
      <c r="G131" s="158">
        <v>99.12</v>
      </c>
      <c r="H131" s="158">
        <f t="shared" si="1"/>
        <v>0</v>
      </c>
    </row>
    <row r="132" spans="1:8" x14ac:dyDescent="0.25">
      <c r="A132" s="156" t="s">
        <v>201</v>
      </c>
      <c r="B132" s="152" t="s">
        <v>177</v>
      </c>
      <c r="C132" s="152" t="s">
        <v>4</v>
      </c>
      <c r="D132" s="152">
        <v>1</v>
      </c>
      <c r="E132" s="157">
        <v>43095</v>
      </c>
      <c r="F132" s="157">
        <v>43095</v>
      </c>
      <c r="G132" s="158">
        <v>2595</v>
      </c>
      <c r="H132" s="158">
        <f t="shared" si="1"/>
        <v>2595</v>
      </c>
    </row>
    <row r="133" spans="1:8" x14ac:dyDescent="0.25">
      <c r="A133" s="156" t="s">
        <v>202</v>
      </c>
      <c r="B133" s="152" t="s">
        <v>264</v>
      </c>
      <c r="C133" s="152" t="s">
        <v>13</v>
      </c>
      <c r="D133" s="152">
        <v>1</v>
      </c>
      <c r="E133" s="157">
        <v>45042</v>
      </c>
      <c r="F133" s="157">
        <v>45042</v>
      </c>
      <c r="G133" s="158">
        <v>182.9</v>
      </c>
      <c r="H133" s="158">
        <f t="shared" si="1"/>
        <v>182.9</v>
      </c>
    </row>
    <row r="134" spans="1:8" x14ac:dyDescent="0.25">
      <c r="A134" s="156" t="s">
        <v>202</v>
      </c>
      <c r="B134" s="152" t="s">
        <v>266</v>
      </c>
      <c r="C134" s="152" t="s">
        <v>13</v>
      </c>
      <c r="D134" s="152">
        <v>8</v>
      </c>
      <c r="E134" s="157">
        <v>44366</v>
      </c>
      <c r="F134" s="157">
        <v>44366</v>
      </c>
      <c r="G134" s="158">
        <v>177</v>
      </c>
      <c r="H134" s="158">
        <f t="shared" si="1"/>
        <v>1416</v>
      </c>
    </row>
    <row r="135" spans="1:8" x14ac:dyDescent="0.25">
      <c r="A135" s="156" t="s">
        <v>202</v>
      </c>
      <c r="B135" s="160" t="s">
        <v>265</v>
      </c>
      <c r="C135" s="152" t="s">
        <v>13</v>
      </c>
      <c r="D135" s="152">
        <v>0</v>
      </c>
      <c r="E135" s="157">
        <v>44366</v>
      </c>
      <c r="F135" s="157">
        <v>44366</v>
      </c>
      <c r="G135" s="158">
        <v>177</v>
      </c>
      <c r="H135" s="158">
        <f t="shared" si="1"/>
        <v>0</v>
      </c>
    </row>
    <row r="136" spans="1:8" x14ac:dyDescent="0.25">
      <c r="A136" s="156" t="s">
        <v>198</v>
      </c>
      <c r="B136" s="160" t="s">
        <v>121</v>
      </c>
      <c r="C136" s="152" t="s">
        <v>4</v>
      </c>
      <c r="D136" s="152">
        <v>0</v>
      </c>
      <c r="E136" s="157">
        <v>44392</v>
      </c>
      <c r="F136" s="157">
        <v>44392</v>
      </c>
      <c r="G136" s="158">
        <v>25.96</v>
      </c>
      <c r="H136" s="158">
        <f t="shared" ref="H136:H199" si="2">D136*$G136</f>
        <v>0</v>
      </c>
    </row>
    <row r="137" spans="1:8" x14ac:dyDescent="0.25">
      <c r="A137" s="156" t="s">
        <v>198</v>
      </c>
      <c r="B137" s="160" t="s">
        <v>123</v>
      </c>
      <c r="C137" s="152" t="s">
        <v>4</v>
      </c>
      <c r="D137" s="152">
        <v>2</v>
      </c>
      <c r="E137" s="157">
        <v>43248</v>
      </c>
      <c r="F137" s="157">
        <v>43248</v>
      </c>
      <c r="G137" s="158">
        <v>57.63</v>
      </c>
      <c r="H137" s="158">
        <f t="shared" si="2"/>
        <v>115.26</v>
      </c>
    </row>
    <row r="138" spans="1:8" x14ac:dyDescent="0.25">
      <c r="A138" s="156" t="s">
        <v>198</v>
      </c>
      <c r="B138" s="160" t="s">
        <v>189</v>
      </c>
      <c r="C138" s="152" t="s">
        <v>4</v>
      </c>
      <c r="D138" s="152">
        <v>0</v>
      </c>
      <c r="E138" s="157">
        <v>43900</v>
      </c>
      <c r="F138" s="157">
        <v>43900</v>
      </c>
      <c r="G138" s="158">
        <v>81.42</v>
      </c>
      <c r="H138" s="158">
        <f t="shared" si="2"/>
        <v>0</v>
      </c>
    </row>
    <row r="139" spans="1:8" x14ac:dyDescent="0.25">
      <c r="A139" s="156" t="s">
        <v>197</v>
      </c>
      <c r="B139" s="160" t="s">
        <v>127</v>
      </c>
      <c r="C139" s="152" t="s">
        <v>12</v>
      </c>
      <c r="D139" s="152">
        <v>21</v>
      </c>
      <c r="E139" s="157">
        <v>44718</v>
      </c>
      <c r="F139" s="157">
        <v>44718</v>
      </c>
      <c r="G139" s="158">
        <v>81.42</v>
      </c>
      <c r="H139" s="158">
        <f t="shared" si="2"/>
        <v>1709.82</v>
      </c>
    </row>
    <row r="140" spans="1:8" x14ac:dyDescent="0.25">
      <c r="A140" s="156" t="s">
        <v>197</v>
      </c>
      <c r="B140" s="152" t="s">
        <v>125</v>
      </c>
      <c r="C140" s="152" t="s">
        <v>12</v>
      </c>
      <c r="D140" s="152">
        <v>0</v>
      </c>
      <c r="E140" s="157">
        <v>43586</v>
      </c>
      <c r="F140" s="157">
        <v>43586</v>
      </c>
      <c r="G140" s="158">
        <v>30</v>
      </c>
      <c r="H140" s="158">
        <f t="shared" si="2"/>
        <v>0</v>
      </c>
    </row>
    <row r="141" spans="1:8" x14ac:dyDescent="0.25">
      <c r="A141" s="156" t="s">
        <v>197</v>
      </c>
      <c r="B141" s="152" t="s">
        <v>126</v>
      </c>
      <c r="C141" s="152" t="s">
        <v>12</v>
      </c>
      <c r="D141" s="152">
        <v>0</v>
      </c>
      <c r="E141" s="157">
        <v>41818</v>
      </c>
      <c r="F141" s="157">
        <v>41818</v>
      </c>
      <c r="G141" s="158">
        <v>48.97</v>
      </c>
      <c r="H141" s="158">
        <f t="shared" si="2"/>
        <v>0</v>
      </c>
    </row>
    <row r="142" spans="1:8" x14ac:dyDescent="0.25">
      <c r="A142" s="156" t="s">
        <v>197</v>
      </c>
      <c r="B142" s="152" t="s">
        <v>179</v>
      </c>
      <c r="C142" s="152" t="s">
        <v>12</v>
      </c>
      <c r="D142" s="152">
        <v>0</v>
      </c>
      <c r="E142" s="157">
        <v>43588</v>
      </c>
      <c r="F142" s="157">
        <v>43588</v>
      </c>
      <c r="G142" s="158">
        <v>54</v>
      </c>
      <c r="H142" s="158">
        <f t="shared" si="2"/>
        <v>0</v>
      </c>
    </row>
    <row r="143" spans="1:8" x14ac:dyDescent="0.25">
      <c r="A143" s="156" t="s">
        <v>198</v>
      </c>
      <c r="B143" s="152" t="s">
        <v>525</v>
      </c>
      <c r="C143" s="152" t="s">
        <v>4</v>
      </c>
      <c r="D143" s="152">
        <v>18</v>
      </c>
      <c r="E143" s="157">
        <v>43977</v>
      </c>
      <c r="F143" s="157">
        <v>43977</v>
      </c>
      <c r="G143" s="158">
        <v>161.66</v>
      </c>
      <c r="H143" s="158">
        <f t="shared" si="2"/>
        <v>2909.88</v>
      </c>
    </row>
    <row r="144" spans="1:8" x14ac:dyDescent="0.25">
      <c r="A144" s="156" t="s">
        <v>198</v>
      </c>
      <c r="B144" s="152" t="s">
        <v>190</v>
      </c>
      <c r="C144" s="152" t="s">
        <v>4</v>
      </c>
      <c r="D144" s="152">
        <v>22</v>
      </c>
      <c r="E144" s="157">
        <v>43900</v>
      </c>
      <c r="F144" s="157">
        <v>43900</v>
      </c>
      <c r="G144" s="158">
        <v>104.2766</v>
      </c>
      <c r="H144" s="158">
        <f t="shared" si="2"/>
        <v>2294.0852</v>
      </c>
    </row>
    <row r="145" spans="1:8" x14ac:dyDescent="0.25">
      <c r="A145" s="156" t="s">
        <v>198</v>
      </c>
      <c r="B145" s="152" t="s">
        <v>191</v>
      </c>
      <c r="C145" s="152" t="s">
        <v>4</v>
      </c>
      <c r="D145" s="152">
        <v>17</v>
      </c>
      <c r="E145" s="157">
        <v>43900</v>
      </c>
      <c r="F145" s="157">
        <v>43900</v>
      </c>
      <c r="G145" s="158">
        <v>104.2766</v>
      </c>
      <c r="H145" s="158">
        <f t="shared" si="2"/>
        <v>1772.7021999999999</v>
      </c>
    </row>
    <row r="146" spans="1:8" x14ac:dyDescent="0.25">
      <c r="A146" s="156" t="s">
        <v>198</v>
      </c>
      <c r="B146" s="152" t="s">
        <v>192</v>
      </c>
      <c r="C146" s="152" t="s">
        <v>4</v>
      </c>
      <c r="D146" s="152">
        <v>2</v>
      </c>
      <c r="E146" s="157">
        <v>43592</v>
      </c>
      <c r="F146" s="157">
        <v>43592</v>
      </c>
      <c r="G146" s="158">
        <v>25</v>
      </c>
      <c r="H146" s="158">
        <f t="shared" si="2"/>
        <v>50</v>
      </c>
    </row>
    <row r="147" spans="1:8" x14ac:dyDescent="0.25">
      <c r="A147" s="156" t="s">
        <v>513</v>
      </c>
      <c r="B147" s="152" t="s">
        <v>215</v>
      </c>
      <c r="C147" s="152" t="s">
        <v>4</v>
      </c>
      <c r="D147" s="152">
        <v>3</v>
      </c>
      <c r="E147" s="157">
        <v>43797</v>
      </c>
      <c r="F147" s="157">
        <v>43797</v>
      </c>
      <c r="G147" s="158">
        <v>110</v>
      </c>
      <c r="H147" s="158">
        <f t="shared" si="2"/>
        <v>330</v>
      </c>
    </row>
    <row r="148" spans="1:8" x14ac:dyDescent="0.25">
      <c r="A148" s="156" t="s">
        <v>513</v>
      </c>
      <c r="B148" s="152" t="s">
        <v>216</v>
      </c>
      <c r="C148" s="152" t="s">
        <v>7</v>
      </c>
      <c r="D148" s="152">
        <v>40</v>
      </c>
      <c r="E148" s="157">
        <v>44365</v>
      </c>
      <c r="F148" s="157">
        <v>44365</v>
      </c>
      <c r="G148" s="158">
        <v>536.9</v>
      </c>
      <c r="H148" s="158">
        <f t="shared" si="2"/>
        <v>21476</v>
      </c>
    </row>
    <row r="149" spans="1:8" x14ac:dyDescent="0.25">
      <c r="A149" s="156" t="s">
        <v>513</v>
      </c>
      <c r="B149" s="152" t="s">
        <v>217</v>
      </c>
      <c r="C149" s="152" t="s">
        <v>4</v>
      </c>
      <c r="D149" s="152">
        <v>19</v>
      </c>
      <c r="E149" s="157">
        <v>44365</v>
      </c>
      <c r="F149" s="157">
        <v>44365</v>
      </c>
      <c r="G149" s="158">
        <v>76.7</v>
      </c>
      <c r="H149" s="158">
        <f t="shared" si="2"/>
        <v>1457.3</v>
      </c>
    </row>
    <row r="150" spans="1:8" x14ac:dyDescent="0.25">
      <c r="A150" s="156" t="s">
        <v>357</v>
      </c>
      <c r="B150" s="152" t="s">
        <v>222</v>
      </c>
      <c r="C150" s="152" t="s">
        <v>4</v>
      </c>
      <c r="D150" s="152">
        <v>20</v>
      </c>
      <c r="E150" s="157">
        <v>44718</v>
      </c>
      <c r="F150" s="157">
        <v>44718</v>
      </c>
      <c r="G150" s="158">
        <v>200.6</v>
      </c>
      <c r="H150" s="158">
        <f t="shared" si="2"/>
        <v>4012</v>
      </c>
    </row>
    <row r="151" spans="1:8" x14ac:dyDescent="0.25">
      <c r="A151" s="156" t="s">
        <v>199</v>
      </c>
      <c r="B151" s="152" t="s">
        <v>526</v>
      </c>
      <c r="C151" s="152" t="s">
        <v>4</v>
      </c>
      <c r="D151" s="152">
        <v>10</v>
      </c>
      <c r="E151" s="157">
        <v>44385</v>
      </c>
      <c r="F151" s="157">
        <v>44385</v>
      </c>
      <c r="G151" s="158">
        <v>403.56</v>
      </c>
      <c r="H151" s="158">
        <f t="shared" si="2"/>
        <v>4035.6</v>
      </c>
    </row>
    <row r="152" spans="1:8" x14ac:dyDescent="0.25">
      <c r="A152" s="156" t="s">
        <v>198</v>
      </c>
      <c r="B152" s="152" t="s">
        <v>225</v>
      </c>
      <c r="C152" s="152" t="s">
        <v>4</v>
      </c>
      <c r="D152" s="152">
        <v>0</v>
      </c>
      <c r="E152" s="157">
        <v>44392</v>
      </c>
      <c r="F152" s="157">
        <v>44392</v>
      </c>
      <c r="G152" s="158">
        <v>18.88</v>
      </c>
      <c r="H152" s="158">
        <f t="shared" si="2"/>
        <v>0</v>
      </c>
    </row>
    <row r="153" spans="1:8" x14ac:dyDescent="0.25">
      <c r="A153" s="156" t="s">
        <v>357</v>
      </c>
      <c r="B153" s="152" t="s">
        <v>227</v>
      </c>
      <c r="C153" s="152" t="s">
        <v>4</v>
      </c>
      <c r="D153" s="152">
        <v>3</v>
      </c>
      <c r="E153" s="157">
        <v>44385</v>
      </c>
      <c r="F153" s="157">
        <v>44385</v>
      </c>
      <c r="G153" s="158">
        <v>2212.5</v>
      </c>
      <c r="H153" s="158">
        <f t="shared" si="2"/>
        <v>6637.5</v>
      </c>
    </row>
    <row r="154" spans="1:8" x14ac:dyDescent="0.25">
      <c r="A154" s="156" t="s">
        <v>198</v>
      </c>
      <c r="B154" s="152" t="s">
        <v>228</v>
      </c>
      <c r="C154" s="152" t="s">
        <v>4</v>
      </c>
      <c r="D154" s="152">
        <v>2</v>
      </c>
      <c r="E154" s="157">
        <v>44406</v>
      </c>
      <c r="F154" s="157">
        <v>44406</v>
      </c>
      <c r="G154" s="158">
        <v>430.00380000000001</v>
      </c>
      <c r="H154" s="158">
        <f t="shared" si="2"/>
        <v>860.00760000000002</v>
      </c>
    </row>
    <row r="155" spans="1:8" x14ac:dyDescent="0.25">
      <c r="A155" s="156" t="s">
        <v>348</v>
      </c>
      <c r="B155" s="152" t="s">
        <v>527</v>
      </c>
      <c r="C155" s="152" t="s">
        <v>4</v>
      </c>
      <c r="D155" s="152">
        <v>0</v>
      </c>
      <c r="E155" s="157">
        <v>44714</v>
      </c>
      <c r="F155" s="157">
        <v>44714</v>
      </c>
      <c r="G155" s="158">
        <v>355.33339999999998</v>
      </c>
      <c r="H155" s="158">
        <f t="shared" si="2"/>
        <v>0</v>
      </c>
    </row>
    <row r="156" spans="1:8" x14ac:dyDescent="0.25">
      <c r="A156" s="156" t="s">
        <v>198</v>
      </c>
      <c r="B156" s="152" t="s">
        <v>234</v>
      </c>
      <c r="C156" s="152" t="s">
        <v>4</v>
      </c>
      <c r="D156" s="152">
        <v>0</v>
      </c>
      <c r="E156" s="157">
        <v>44385</v>
      </c>
      <c r="F156" s="157">
        <v>44385</v>
      </c>
      <c r="G156" s="158">
        <v>4.42</v>
      </c>
      <c r="H156" s="158">
        <f t="shared" si="2"/>
        <v>0</v>
      </c>
    </row>
    <row r="157" spans="1:8" x14ac:dyDescent="0.25">
      <c r="A157" s="156" t="s">
        <v>338</v>
      </c>
      <c r="B157" s="152" t="s">
        <v>356</v>
      </c>
      <c r="C157" s="152" t="s">
        <v>136</v>
      </c>
      <c r="D157" s="152">
        <v>19</v>
      </c>
      <c r="E157" s="157">
        <v>44384</v>
      </c>
      <c r="F157" s="157">
        <v>44384</v>
      </c>
      <c r="G157" s="158">
        <v>81.42</v>
      </c>
      <c r="H157" s="158">
        <f t="shared" si="2"/>
        <v>1546.98</v>
      </c>
    </row>
    <row r="158" spans="1:8" x14ac:dyDescent="0.25">
      <c r="A158" s="156" t="s">
        <v>338</v>
      </c>
      <c r="B158" s="152" t="s">
        <v>254</v>
      </c>
      <c r="C158" s="152" t="s">
        <v>12</v>
      </c>
      <c r="D158" s="152">
        <v>0</v>
      </c>
      <c r="E158" s="157">
        <v>44384</v>
      </c>
      <c r="F158" s="157">
        <v>44384</v>
      </c>
      <c r="G158" s="158">
        <v>43.66</v>
      </c>
      <c r="H158" s="158">
        <f t="shared" si="2"/>
        <v>0</v>
      </c>
    </row>
    <row r="159" spans="1:8" x14ac:dyDescent="0.25">
      <c r="A159" s="156" t="s">
        <v>201</v>
      </c>
      <c r="B159" s="152" t="s">
        <v>236</v>
      </c>
      <c r="C159" s="152" t="s">
        <v>4</v>
      </c>
      <c r="D159" s="152">
        <v>384</v>
      </c>
      <c r="E159" s="157">
        <v>44389</v>
      </c>
      <c r="F159" s="157">
        <v>44389</v>
      </c>
      <c r="G159" s="158">
        <v>15.54</v>
      </c>
      <c r="H159" s="158">
        <f t="shared" si="2"/>
        <v>5967.36</v>
      </c>
    </row>
    <row r="160" spans="1:8" x14ac:dyDescent="0.25">
      <c r="A160" s="156" t="s">
        <v>198</v>
      </c>
      <c r="B160" s="152" t="s">
        <v>232</v>
      </c>
      <c r="C160" s="152" t="s">
        <v>4</v>
      </c>
      <c r="D160" s="152">
        <v>0</v>
      </c>
      <c r="E160" s="157">
        <v>44392</v>
      </c>
      <c r="F160" s="157">
        <v>44392</v>
      </c>
      <c r="G160" s="158">
        <v>4.42</v>
      </c>
      <c r="H160" s="158">
        <f t="shared" si="2"/>
        <v>0</v>
      </c>
    </row>
    <row r="161" spans="1:8" x14ac:dyDescent="0.25">
      <c r="A161" s="161" t="s">
        <v>198</v>
      </c>
      <c r="B161" s="162" t="s">
        <v>528</v>
      </c>
      <c r="C161" s="152" t="s">
        <v>13</v>
      </c>
      <c r="D161" s="152">
        <v>0</v>
      </c>
      <c r="E161" s="157">
        <v>44392</v>
      </c>
      <c r="F161" s="157">
        <v>44392</v>
      </c>
      <c r="G161" s="158">
        <v>221.84</v>
      </c>
      <c r="H161" s="158">
        <f t="shared" si="2"/>
        <v>0</v>
      </c>
    </row>
    <row r="162" spans="1:8" x14ac:dyDescent="0.25">
      <c r="A162" s="163" t="s">
        <v>198</v>
      </c>
      <c r="B162" s="162" t="s">
        <v>529</v>
      </c>
      <c r="C162" s="152" t="s">
        <v>13</v>
      </c>
      <c r="D162" s="152">
        <v>0</v>
      </c>
      <c r="E162" s="157">
        <v>44693</v>
      </c>
      <c r="F162" s="157">
        <v>44693</v>
      </c>
      <c r="G162" s="158">
        <v>37.76</v>
      </c>
      <c r="H162" s="158">
        <f t="shared" si="2"/>
        <v>0</v>
      </c>
    </row>
    <row r="163" spans="1:8" x14ac:dyDescent="0.25">
      <c r="A163" s="163" t="s">
        <v>344</v>
      </c>
      <c r="B163" s="162" t="s">
        <v>219</v>
      </c>
      <c r="C163" s="152" t="s">
        <v>4</v>
      </c>
      <c r="D163" s="152">
        <v>0</v>
      </c>
      <c r="E163" s="157">
        <v>44392</v>
      </c>
      <c r="F163" s="157">
        <v>44392</v>
      </c>
      <c r="G163" s="158">
        <v>285.56</v>
      </c>
      <c r="H163" s="158">
        <f t="shared" si="2"/>
        <v>0</v>
      </c>
    </row>
    <row r="164" spans="1:8" x14ac:dyDescent="0.25">
      <c r="A164" s="156" t="s">
        <v>201</v>
      </c>
      <c r="B164" s="160" t="s">
        <v>255</v>
      </c>
      <c r="C164" s="156" t="s">
        <v>4</v>
      </c>
      <c r="D164" s="152">
        <v>10</v>
      </c>
      <c r="E164" s="157">
        <v>44406</v>
      </c>
      <c r="F164" s="157">
        <v>44406</v>
      </c>
      <c r="G164" s="158">
        <v>194.7</v>
      </c>
      <c r="H164" s="158">
        <f t="shared" si="2"/>
        <v>1947</v>
      </c>
    </row>
    <row r="165" spans="1:8" x14ac:dyDescent="0.25">
      <c r="A165" s="156" t="s">
        <v>329</v>
      </c>
      <c r="B165" s="160" t="s">
        <v>251</v>
      </c>
      <c r="C165" s="152" t="s">
        <v>20</v>
      </c>
      <c r="D165" s="152">
        <v>0</v>
      </c>
      <c r="E165" s="157">
        <v>44406</v>
      </c>
      <c r="F165" s="157">
        <v>44406</v>
      </c>
      <c r="G165" s="158">
        <v>191.58480000000003</v>
      </c>
      <c r="H165" s="158">
        <f t="shared" si="2"/>
        <v>0</v>
      </c>
    </row>
    <row r="166" spans="1:8" ht="15" customHeight="1" x14ac:dyDescent="0.25">
      <c r="A166" s="156" t="s">
        <v>198</v>
      </c>
      <c r="B166" s="160" t="s">
        <v>244</v>
      </c>
      <c r="C166" s="152" t="s">
        <v>12</v>
      </c>
      <c r="D166" s="152">
        <v>9</v>
      </c>
      <c r="E166" s="157">
        <v>44406</v>
      </c>
      <c r="F166" s="157">
        <v>44406</v>
      </c>
      <c r="G166" s="158">
        <v>159.30000000000001</v>
      </c>
      <c r="H166" s="158">
        <f t="shared" si="2"/>
        <v>1433.7</v>
      </c>
    </row>
    <row r="167" spans="1:8" x14ac:dyDescent="0.25">
      <c r="A167" s="156" t="s">
        <v>198</v>
      </c>
      <c r="B167" s="152" t="s">
        <v>239</v>
      </c>
      <c r="C167" s="152" t="s">
        <v>4</v>
      </c>
      <c r="D167" s="152">
        <v>2</v>
      </c>
      <c r="E167" s="157">
        <v>44406</v>
      </c>
      <c r="F167" s="157">
        <v>44406</v>
      </c>
      <c r="G167" s="158">
        <v>130.3192</v>
      </c>
      <c r="H167" s="158">
        <f t="shared" si="2"/>
        <v>260.63839999999999</v>
      </c>
    </row>
    <row r="168" spans="1:8" x14ac:dyDescent="0.25">
      <c r="A168" s="163" t="s">
        <v>329</v>
      </c>
      <c r="B168" s="162" t="s">
        <v>262</v>
      </c>
      <c r="C168" s="152" t="s">
        <v>20</v>
      </c>
      <c r="D168" s="152">
        <v>3</v>
      </c>
      <c r="E168" s="157">
        <v>45016</v>
      </c>
      <c r="F168" s="157">
        <v>45016</v>
      </c>
      <c r="G168" s="158">
        <v>395.99599999999998</v>
      </c>
      <c r="H168" s="158">
        <f t="shared" si="2"/>
        <v>1187.9879999999998</v>
      </c>
    </row>
    <row r="169" spans="1:8" x14ac:dyDescent="0.25">
      <c r="A169" s="163" t="s">
        <v>198</v>
      </c>
      <c r="B169" s="162" t="s">
        <v>530</v>
      </c>
      <c r="C169" s="152" t="s">
        <v>4</v>
      </c>
      <c r="D169" s="152">
        <v>1</v>
      </c>
      <c r="E169" s="157">
        <v>44407</v>
      </c>
      <c r="F169" s="157">
        <v>44407</v>
      </c>
      <c r="G169" s="158">
        <v>56.120800000000003</v>
      </c>
      <c r="H169" s="158">
        <f t="shared" si="2"/>
        <v>56.120800000000003</v>
      </c>
    </row>
    <row r="170" spans="1:8" x14ac:dyDescent="0.25">
      <c r="A170" s="156" t="s">
        <v>198</v>
      </c>
      <c r="B170" s="152" t="s">
        <v>256</v>
      </c>
      <c r="C170" s="152" t="s">
        <v>13</v>
      </c>
      <c r="D170" s="152">
        <v>0</v>
      </c>
      <c r="E170" s="157">
        <v>43895</v>
      </c>
      <c r="F170" s="157">
        <v>43895</v>
      </c>
      <c r="G170" s="158">
        <v>323.32</v>
      </c>
      <c r="H170" s="158">
        <f t="shared" si="2"/>
        <v>0</v>
      </c>
    </row>
    <row r="171" spans="1:8" ht="15" customHeight="1" x14ac:dyDescent="0.25">
      <c r="A171" s="156" t="s">
        <v>199</v>
      </c>
      <c r="B171" s="156" t="s">
        <v>257</v>
      </c>
      <c r="C171" s="152" t="s">
        <v>4</v>
      </c>
      <c r="D171" s="152">
        <v>41</v>
      </c>
      <c r="E171" s="157">
        <v>44418</v>
      </c>
      <c r="F171" s="157">
        <v>44418</v>
      </c>
      <c r="G171" s="158">
        <v>230.1</v>
      </c>
      <c r="H171" s="158">
        <f t="shared" si="2"/>
        <v>9434.1</v>
      </c>
    </row>
    <row r="172" spans="1:8" x14ac:dyDescent="0.25">
      <c r="A172" s="156" t="s">
        <v>199</v>
      </c>
      <c r="B172" s="153" t="s">
        <v>531</v>
      </c>
      <c r="C172" s="152" t="s">
        <v>4</v>
      </c>
      <c r="D172" s="152">
        <v>0</v>
      </c>
      <c r="E172" s="157">
        <v>44418</v>
      </c>
      <c r="F172" s="157">
        <v>44418</v>
      </c>
      <c r="G172" s="158">
        <v>655.35233333333304</v>
      </c>
      <c r="H172" s="158">
        <f t="shared" si="2"/>
        <v>0</v>
      </c>
    </row>
    <row r="173" spans="1:8" x14ac:dyDescent="0.25">
      <c r="A173" s="156" t="s">
        <v>201</v>
      </c>
      <c r="B173" s="153" t="s">
        <v>269</v>
      </c>
      <c r="C173" s="152" t="s">
        <v>4</v>
      </c>
      <c r="D173" s="152">
        <v>14</v>
      </c>
      <c r="E173" s="157">
        <v>44426</v>
      </c>
      <c r="F173" s="157">
        <v>44426</v>
      </c>
      <c r="G173" s="158">
        <v>678.5</v>
      </c>
      <c r="H173" s="158">
        <f t="shared" si="2"/>
        <v>9499</v>
      </c>
    </row>
    <row r="174" spans="1:8" x14ac:dyDescent="0.25">
      <c r="A174" s="156" t="s">
        <v>201</v>
      </c>
      <c r="B174" s="153" t="s">
        <v>268</v>
      </c>
      <c r="C174" s="152" t="s">
        <v>4</v>
      </c>
      <c r="D174" s="152">
        <v>1</v>
      </c>
      <c r="E174" s="157">
        <v>44426</v>
      </c>
      <c r="F174" s="157">
        <v>44426</v>
      </c>
      <c r="G174" s="158">
        <v>1121</v>
      </c>
      <c r="H174" s="158">
        <f t="shared" si="2"/>
        <v>1121</v>
      </c>
    </row>
    <row r="175" spans="1:8" ht="15.75" customHeight="1" x14ac:dyDescent="0.25">
      <c r="A175" s="156" t="s">
        <v>286</v>
      </c>
      <c r="B175" s="153" t="s">
        <v>486</v>
      </c>
      <c r="C175" s="152" t="s">
        <v>92</v>
      </c>
      <c r="D175" s="152">
        <v>6</v>
      </c>
      <c r="E175" s="157">
        <v>44532</v>
      </c>
      <c r="F175" s="157">
        <v>44532</v>
      </c>
      <c r="G175" s="158">
        <v>2255.8823529411702</v>
      </c>
      <c r="H175" s="158">
        <f t="shared" si="2"/>
        <v>13535.294117647021</v>
      </c>
    </row>
    <row r="176" spans="1:8" ht="15" customHeight="1" x14ac:dyDescent="0.25">
      <c r="A176" s="156" t="s">
        <v>286</v>
      </c>
      <c r="B176" s="153" t="s">
        <v>532</v>
      </c>
      <c r="C176" s="152" t="s">
        <v>92</v>
      </c>
      <c r="D176" s="152">
        <v>0</v>
      </c>
      <c r="E176" s="157">
        <v>44532</v>
      </c>
      <c r="F176" s="157">
        <v>44532</v>
      </c>
      <c r="G176" s="158">
        <v>1593</v>
      </c>
      <c r="H176" s="158">
        <f t="shared" si="2"/>
        <v>0</v>
      </c>
    </row>
    <row r="177" spans="1:8" x14ac:dyDescent="0.25">
      <c r="A177" s="156" t="s">
        <v>198</v>
      </c>
      <c r="B177" s="153" t="s">
        <v>533</v>
      </c>
      <c r="C177" s="152" t="s">
        <v>4</v>
      </c>
      <c r="D177" s="152">
        <v>0</v>
      </c>
      <c r="E177" s="157">
        <v>44691</v>
      </c>
      <c r="F177" s="157">
        <v>44691</v>
      </c>
      <c r="G177" s="158">
        <v>17.64</v>
      </c>
      <c r="H177" s="158">
        <f t="shared" si="2"/>
        <v>0</v>
      </c>
    </row>
    <row r="178" spans="1:8" x14ac:dyDescent="0.25">
      <c r="A178" s="156" t="s">
        <v>198</v>
      </c>
      <c r="B178" s="153" t="s">
        <v>534</v>
      </c>
      <c r="C178" s="152" t="s">
        <v>4</v>
      </c>
      <c r="D178" s="152">
        <v>0</v>
      </c>
      <c r="E178" s="157">
        <v>44691</v>
      </c>
      <c r="F178" s="157">
        <v>44691</v>
      </c>
      <c r="G178" s="158">
        <v>19.849160000000001</v>
      </c>
      <c r="H178" s="158">
        <f t="shared" si="2"/>
        <v>0</v>
      </c>
    </row>
    <row r="179" spans="1:8" x14ac:dyDescent="0.25">
      <c r="A179" s="156" t="s">
        <v>198</v>
      </c>
      <c r="B179" s="153" t="s">
        <v>224</v>
      </c>
      <c r="C179" s="152" t="s">
        <v>4</v>
      </c>
      <c r="D179" s="152">
        <v>1</v>
      </c>
      <c r="E179" s="157">
        <v>44691</v>
      </c>
      <c r="F179" s="157">
        <v>44691</v>
      </c>
      <c r="G179" s="158">
        <v>651.99719999999991</v>
      </c>
      <c r="H179" s="158">
        <f t="shared" si="2"/>
        <v>651.99719999999991</v>
      </c>
    </row>
    <row r="180" spans="1:8" x14ac:dyDescent="0.25">
      <c r="A180" s="156" t="s">
        <v>394</v>
      </c>
      <c r="B180" s="153" t="s">
        <v>535</v>
      </c>
      <c r="C180" s="152" t="s">
        <v>4</v>
      </c>
      <c r="D180" s="152">
        <v>10</v>
      </c>
      <c r="E180" s="157">
        <v>44691</v>
      </c>
      <c r="F180" s="157">
        <v>44691</v>
      </c>
      <c r="G180" s="158">
        <v>575.25</v>
      </c>
      <c r="H180" s="158">
        <f t="shared" si="2"/>
        <v>5752.5</v>
      </c>
    </row>
    <row r="181" spans="1:8" x14ac:dyDescent="0.25">
      <c r="A181" s="156" t="s">
        <v>198</v>
      </c>
      <c r="B181" s="153" t="s">
        <v>536</v>
      </c>
      <c r="C181" s="152" t="s">
        <v>4</v>
      </c>
      <c r="D181" s="152">
        <v>9</v>
      </c>
      <c r="E181" s="157">
        <v>44693</v>
      </c>
      <c r="F181" s="157">
        <v>44693</v>
      </c>
      <c r="G181" s="158">
        <v>41.3</v>
      </c>
      <c r="H181" s="158">
        <f t="shared" si="2"/>
        <v>371.7</v>
      </c>
    </row>
    <row r="182" spans="1:8" ht="15" customHeight="1" x14ac:dyDescent="0.25">
      <c r="A182" s="156" t="s">
        <v>198</v>
      </c>
      <c r="B182" s="153" t="s">
        <v>537</v>
      </c>
      <c r="C182" s="152" t="s">
        <v>12</v>
      </c>
      <c r="D182" s="152">
        <v>6</v>
      </c>
      <c r="E182" s="157">
        <v>44693</v>
      </c>
      <c r="F182" s="157">
        <v>44693</v>
      </c>
      <c r="G182" s="158">
        <v>442.5</v>
      </c>
      <c r="H182" s="158">
        <f t="shared" si="2"/>
        <v>2655</v>
      </c>
    </row>
    <row r="183" spans="1:8" x14ac:dyDescent="0.25">
      <c r="A183" s="156" t="s">
        <v>198</v>
      </c>
      <c r="B183" s="153" t="s">
        <v>538</v>
      </c>
      <c r="C183" s="152" t="s">
        <v>4</v>
      </c>
      <c r="D183" s="152">
        <v>0</v>
      </c>
      <c r="E183" s="157">
        <v>44693</v>
      </c>
      <c r="F183" s="157">
        <v>44693</v>
      </c>
      <c r="G183" s="158">
        <v>36.58</v>
      </c>
      <c r="H183" s="158">
        <f t="shared" si="2"/>
        <v>0</v>
      </c>
    </row>
    <row r="184" spans="1:8" x14ac:dyDescent="0.25">
      <c r="A184" s="156" t="s">
        <v>198</v>
      </c>
      <c r="B184" s="153" t="s">
        <v>497</v>
      </c>
      <c r="C184" s="152" t="s">
        <v>4</v>
      </c>
      <c r="D184" s="152">
        <v>41</v>
      </c>
      <c r="E184" s="157">
        <v>44693</v>
      </c>
      <c r="F184" s="157">
        <v>44693</v>
      </c>
      <c r="G184" s="158">
        <v>2.9166666666666599</v>
      </c>
      <c r="H184" s="158">
        <f t="shared" si="2"/>
        <v>119.58333333333306</v>
      </c>
    </row>
    <row r="185" spans="1:8" x14ac:dyDescent="0.25">
      <c r="A185" s="156" t="s">
        <v>198</v>
      </c>
      <c r="B185" s="153" t="s">
        <v>539</v>
      </c>
      <c r="C185" s="152" t="s">
        <v>13</v>
      </c>
      <c r="D185" s="152">
        <v>0</v>
      </c>
      <c r="E185" s="157">
        <v>44693</v>
      </c>
      <c r="F185" s="157">
        <v>44693</v>
      </c>
      <c r="G185" s="158">
        <v>356.36</v>
      </c>
      <c r="H185" s="158">
        <f t="shared" si="2"/>
        <v>0</v>
      </c>
    </row>
    <row r="186" spans="1:8" x14ac:dyDescent="0.25">
      <c r="A186" s="156" t="s">
        <v>198</v>
      </c>
      <c r="B186" s="153" t="s">
        <v>540</v>
      </c>
      <c r="C186" s="152" t="s">
        <v>4</v>
      </c>
      <c r="D186" s="152">
        <v>6</v>
      </c>
      <c r="E186" s="157">
        <v>44693</v>
      </c>
      <c r="F186" s="157">
        <v>44693</v>
      </c>
      <c r="G186" s="158">
        <v>28.32</v>
      </c>
      <c r="H186" s="158">
        <f t="shared" si="2"/>
        <v>169.92000000000002</v>
      </c>
    </row>
    <row r="187" spans="1:8" x14ac:dyDescent="0.25">
      <c r="A187" s="156" t="s">
        <v>198</v>
      </c>
      <c r="B187" s="153" t="s">
        <v>541</v>
      </c>
      <c r="C187" s="152" t="s">
        <v>4</v>
      </c>
      <c r="D187" s="152">
        <v>0</v>
      </c>
      <c r="E187" s="157">
        <v>44693</v>
      </c>
      <c r="F187" s="157">
        <v>44693</v>
      </c>
      <c r="G187" s="158">
        <v>4.5</v>
      </c>
      <c r="H187" s="158">
        <f t="shared" si="2"/>
        <v>0</v>
      </c>
    </row>
    <row r="188" spans="1:8" ht="15" customHeight="1" x14ac:dyDescent="0.25">
      <c r="A188" s="156" t="s">
        <v>280</v>
      </c>
      <c r="B188" s="153" t="s">
        <v>506</v>
      </c>
      <c r="C188" s="152" t="s">
        <v>74</v>
      </c>
      <c r="D188" s="152">
        <v>121</v>
      </c>
      <c r="E188" s="157">
        <v>44693</v>
      </c>
      <c r="F188" s="157">
        <v>44693</v>
      </c>
      <c r="G188" s="158">
        <v>80.239999999999995</v>
      </c>
      <c r="H188" s="158">
        <f t="shared" si="2"/>
        <v>9709.0399999999991</v>
      </c>
    </row>
    <row r="189" spans="1:8" x14ac:dyDescent="0.25">
      <c r="A189" s="156" t="s">
        <v>280</v>
      </c>
      <c r="B189" s="153" t="s">
        <v>505</v>
      </c>
      <c r="C189" s="152" t="s">
        <v>74</v>
      </c>
      <c r="D189" s="152">
        <v>132</v>
      </c>
      <c r="E189" s="157">
        <v>44693</v>
      </c>
      <c r="F189" s="157">
        <v>44693</v>
      </c>
      <c r="G189" s="158">
        <v>80.239999999999995</v>
      </c>
      <c r="H189" s="158">
        <f t="shared" si="2"/>
        <v>10591.679999999998</v>
      </c>
    </row>
    <row r="190" spans="1:8" ht="15" customHeight="1" x14ac:dyDescent="0.25">
      <c r="A190" s="156" t="s">
        <v>198</v>
      </c>
      <c r="B190" s="153" t="s">
        <v>542</v>
      </c>
      <c r="C190" s="152" t="s">
        <v>4</v>
      </c>
      <c r="D190" s="152">
        <v>4</v>
      </c>
      <c r="E190" s="157">
        <v>44700</v>
      </c>
      <c r="F190" s="157">
        <v>44700</v>
      </c>
      <c r="G190" s="158">
        <v>207.68</v>
      </c>
      <c r="H190" s="158">
        <f t="shared" si="2"/>
        <v>830.72</v>
      </c>
    </row>
    <row r="191" spans="1:8" x14ac:dyDescent="0.25">
      <c r="A191" s="156" t="s">
        <v>200</v>
      </c>
      <c r="B191" s="153" t="s">
        <v>128</v>
      </c>
      <c r="C191" s="152" t="s">
        <v>4</v>
      </c>
      <c r="D191" s="152">
        <v>18</v>
      </c>
      <c r="E191" s="157">
        <v>44714</v>
      </c>
      <c r="F191" s="157">
        <v>44714</v>
      </c>
      <c r="G191" s="158">
        <v>355.33333333333297</v>
      </c>
      <c r="H191" s="158">
        <f t="shared" si="2"/>
        <v>6395.9999999999936</v>
      </c>
    </row>
    <row r="192" spans="1:8" x14ac:dyDescent="0.25">
      <c r="A192" s="156" t="s">
        <v>201</v>
      </c>
      <c r="B192" s="153" t="s">
        <v>543</v>
      </c>
      <c r="C192" s="152" t="s">
        <v>4</v>
      </c>
      <c r="D192" s="152">
        <v>0</v>
      </c>
      <c r="E192" s="157">
        <v>44714</v>
      </c>
      <c r="F192" s="157">
        <v>44714</v>
      </c>
      <c r="G192" s="158">
        <v>747.49459999999999</v>
      </c>
      <c r="H192" s="158">
        <f t="shared" si="2"/>
        <v>0</v>
      </c>
    </row>
    <row r="193" spans="1:8" x14ac:dyDescent="0.25">
      <c r="A193" s="156" t="s">
        <v>201</v>
      </c>
      <c r="B193" s="153" t="s">
        <v>544</v>
      </c>
      <c r="C193" s="152" t="s">
        <v>4</v>
      </c>
      <c r="D193" s="152">
        <v>0</v>
      </c>
      <c r="E193" s="157">
        <v>44714</v>
      </c>
      <c r="F193" s="157">
        <v>44714</v>
      </c>
      <c r="G193" s="158">
        <v>51.999722222222204</v>
      </c>
      <c r="H193" s="158">
        <f t="shared" si="2"/>
        <v>0</v>
      </c>
    </row>
    <row r="194" spans="1:8" ht="15.75" customHeight="1" x14ac:dyDescent="0.25">
      <c r="A194" s="156" t="s">
        <v>202</v>
      </c>
      <c r="B194" s="153" t="s">
        <v>545</v>
      </c>
      <c r="C194" s="152" t="s">
        <v>4</v>
      </c>
      <c r="D194" s="152">
        <v>0</v>
      </c>
      <c r="E194" s="157">
        <v>44719</v>
      </c>
      <c r="F194" s="157">
        <v>44719</v>
      </c>
      <c r="G194" s="158">
        <v>436.6</v>
      </c>
      <c r="H194" s="158">
        <f t="shared" si="2"/>
        <v>0</v>
      </c>
    </row>
    <row r="195" spans="1:8" x14ac:dyDescent="0.25">
      <c r="A195" s="156" t="s">
        <v>202</v>
      </c>
      <c r="B195" s="153" t="s">
        <v>546</v>
      </c>
      <c r="C195" s="152" t="s">
        <v>4</v>
      </c>
      <c r="D195" s="152">
        <v>0</v>
      </c>
      <c r="E195" s="157">
        <v>44720</v>
      </c>
      <c r="F195" s="157">
        <v>44720</v>
      </c>
      <c r="G195" s="158">
        <v>255.36239999999998</v>
      </c>
      <c r="H195" s="158">
        <f t="shared" si="2"/>
        <v>0</v>
      </c>
    </row>
    <row r="196" spans="1:8" x14ac:dyDescent="0.25">
      <c r="A196" s="156" t="s">
        <v>328</v>
      </c>
      <c r="B196" s="153" t="s">
        <v>547</v>
      </c>
      <c r="C196" s="152" t="s">
        <v>12</v>
      </c>
      <c r="D196" s="152">
        <v>34</v>
      </c>
      <c r="E196" s="157">
        <v>44722</v>
      </c>
      <c r="F196" s="157">
        <v>44722</v>
      </c>
      <c r="G196" s="158">
        <v>41.3</v>
      </c>
      <c r="H196" s="158">
        <f t="shared" si="2"/>
        <v>1404.1999999999998</v>
      </c>
    </row>
    <row r="197" spans="1:8" x14ac:dyDescent="0.25">
      <c r="A197" s="156" t="s">
        <v>286</v>
      </c>
      <c r="B197" s="153" t="s">
        <v>492</v>
      </c>
      <c r="C197" s="152" t="s">
        <v>4</v>
      </c>
      <c r="D197" s="152">
        <v>287</v>
      </c>
      <c r="E197" s="157">
        <v>44722</v>
      </c>
      <c r="F197" s="157">
        <v>44722</v>
      </c>
      <c r="G197" s="158">
        <v>58.508333333333297</v>
      </c>
      <c r="H197" s="158">
        <f t="shared" si="2"/>
        <v>16791.891666666656</v>
      </c>
    </row>
    <row r="198" spans="1:8" ht="15.75" customHeight="1" x14ac:dyDescent="0.25">
      <c r="A198" s="156" t="s">
        <v>201</v>
      </c>
      <c r="B198" s="153" t="s">
        <v>548</v>
      </c>
      <c r="C198" s="152" t="s">
        <v>4</v>
      </c>
      <c r="D198" s="152">
        <v>2</v>
      </c>
      <c r="E198" s="157">
        <v>44722</v>
      </c>
      <c r="F198" s="157">
        <v>44722</v>
      </c>
      <c r="G198" s="158">
        <v>51.92</v>
      </c>
      <c r="H198" s="158">
        <f t="shared" si="2"/>
        <v>103.84</v>
      </c>
    </row>
    <row r="199" spans="1:8" x14ac:dyDescent="0.25">
      <c r="A199" s="156" t="s">
        <v>201</v>
      </c>
      <c r="B199" s="153" t="s">
        <v>549</v>
      </c>
      <c r="C199" s="152" t="s">
        <v>74</v>
      </c>
      <c r="D199" s="152">
        <v>0</v>
      </c>
      <c r="E199" s="157">
        <v>44722</v>
      </c>
      <c r="F199" s="157">
        <v>44722</v>
      </c>
      <c r="G199" s="158">
        <v>108.56</v>
      </c>
      <c r="H199" s="158">
        <f t="shared" si="2"/>
        <v>0</v>
      </c>
    </row>
    <row r="200" spans="1:8" x14ac:dyDescent="0.25">
      <c r="A200" s="156" t="s">
        <v>287</v>
      </c>
      <c r="B200" s="153" t="s">
        <v>495</v>
      </c>
      <c r="C200" s="152" t="s">
        <v>12</v>
      </c>
      <c r="D200" s="152">
        <v>0</v>
      </c>
      <c r="E200" s="157">
        <v>44722</v>
      </c>
      <c r="F200" s="157">
        <v>44722</v>
      </c>
      <c r="G200" s="158">
        <v>107.38</v>
      </c>
      <c r="H200" s="158">
        <f t="shared" ref="H200:H263" si="3">D200*$G200</f>
        <v>0</v>
      </c>
    </row>
    <row r="201" spans="1:8" x14ac:dyDescent="0.25">
      <c r="A201" s="156" t="s">
        <v>287</v>
      </c>
      <c r="B201" s="153" t="s">
        <v>226</v>
      </c>
      <c r="C201" s="152" t="s">
        <v>4</v>
      </c>
      <c r="D201" s="152">
        <v>25</v>
      </c>
      <c r="E201" s="157">
        <v>44722</v>
      </c>
      <c r="F201" s="157">
        <v>44722</v>
      </c>
      <c r="G201" s="158">
        <v>35.4</v>
      </c>
      <c r="H201" s="158">
        <f t="shared" si="3"/>
        <v>885</v>
      </c>
    </row>
    <row r="202" spans="1:8" x14ac:dyDescent="0.25">
      <c r="A202" s="156" t="s">
        <v>201</v>
      </c>
      <c r="B202" s="153" t="s">
        <v>550</v>
      </c>
      <c r="C202" s="152" t="s">
        <v>4</v>
      </c>
      <c r="D202" s="152">
        <v>9</v>
      </c>
      <c r="E202" s="157">
        <v>44722</v>
      </c>
      <c r="F202" s="157">
        <v>44722</v>
      </c>
      <c r="G202" s="158">
        <v>171.1</v>
      </c>
      <c r="H202" s="158">
        <f t="shared" si="3"/>
        <v>1539.8999999999999</v>
      </c>
    </row>
    <row r="203" spans="1:8" x14ac:dyDescent="0.25">
      <c r="A203" s="156" t="s">
        <v>197</v>
      </c>
      <c r="B203" s="153" t="s">
        <v>504</v>
      </c>
      <c r="C203" s="152" t="s">
        <v>12</v>
      </c>
      <c r="D203" s="152">
        <v>187</v>
      </c>
      <c r="E203" s="157">
        <v>44722</v>
      </c>
      <c r="F203" s="157">
        <v>44722</v>
      </c>
      <c r="G203" s="158">
        <v>50.002499999999998</v>
      </c>
      <c r="H203" s="158">
        <f t="shared" si="3"/>
        <v>9350.4674999999988</v>
      </c>
    </row>
    <row r="204" spans="1:8" x14ac:dyDescent="0.25">
      <c r="A204" s="156" t="s">
        <v>197</v>
      </c>
      <c r="B204" s="153" t="s">
        <v>212</v>
      </c>
      <c r="C204" s="152" t="s">
        <v>12</v>
      </c>
      <c r="D204" s="152">
        <v>0</v>
      </c>
      <c r="E204" s="157">
        <v>44722</v>
      </c>
      <c r="F204" s="157">
        <v>44722</v>
      </c>
      <c r="G204" s="158">
        <v>38.94</v>
      </c>
      <c r="H204" s="158">
        <f t="shared" si="3"/>
        <v>0</v>
      </c>
    </row>
    <row r="205" spans="1:8" x14ac:dyDescent="0.25">
      <c r="A205" s="156" t="s">
        <v>197</v>
      </c>
      <c r="B205" s="153" t="s">
        <v>178</v>
      </c>
      <c r="C205" s="152" t="s">
        <v>12</v>
      </c>
      <c r="D205" s="152">
        <v>0</v>
      </c>
      <c r="E205" s="157">
        <v>44722</v>
      </c>
      <c r="F205" s="157">
        <v>44722</v>
      </c>
      <c r="G205" s="158">
        <v>38.94</v>
      </c>
      <c r="H205" s="158">
        <f t="shared" si="3"/>
        <v>0</v>
      </c>
    </row>
    <row r="206" spans="1:8" x14ac:dyDescent="0.25">
      <c r="A206" s="156" t="s">
        <v>201</v>
      </c>
      <c r="B206" s="153" t="s">
        <v>551</v>
      </c>
      <c r="C206" s="152" t="s">
        <v>4</v>
      </c>
      <c r="D206" s="152">
        <v>0</v>
      </c>
      <c r="E206" s="157">
        <v>44722</v>
      </c>
      <c r="F206" s="157">
        <v>44722</v>
      </c>
      <c r="G206" s="158">
        <v>766.01666666666597</v>
      </c>
      <c r="H206" s="158">
        <f t="shared" si="3"/>
        <v>0</v>
      </c>
    </row>
    <row r="207" spans="1:8" x14ac:dyDescent="0.25">
      <c r="A207" s="156" t="s">
        <v>202</v>
      </c>
      <c r="B207" s="153" t="s">
        <v>552</v>
      </c>
      <c r="C207" s="152" t="s">
        <v>12</v>
      </c>
      <c r="D207" s="152">
        <v>0</v>
      </c>
      <c r="E207" s="157">
        <v>44872</v>
      </c>
      <c r="F207" s="157">
        <v>44872</v>
      </c>
      <c r="G207" s="158">
        <v>143.78</v>
      </c>
      <c r="H207" s="158">
        <f t="shared" si="3"/>
        <v>0</v>
      </c>
    </row>
    <row r="208" spans="1:8" x14ac:dyDescent="0.25">
      <c r="A208" s="156" t="s">
        <v>202</v>
      </c>
      <c r="B208" s="153" t="s">
        <v>173</v>
      </c>
      <c r="C208" s="152" t="s">
        <v>13</v>
      </c>
      <c r="D208" s="152">
        <v>0</v>
      </c>
      <c r="E208" s="157">
        <v>44872</v>
      </c>
      <c r="F208" s="157">
        <v>44872</v>
      </c>
      <c r="G208" s="158">
        <v>101.95</v>
      </c>
      <c r="H208" s="158">
        <f t="shared" si="3"/>
        <v>0</v>
      </c>
    </row>
    <row r="209" spans="1:8" x14ac:dyDescent="0.25">
      <c r="A209" s="156" t="s">
        <v>286</v>
      </c>
      <c r="B209" s="153" t="s">
        <v>553</v>
      </c>
      <c r="C209" s="152" t="s">
        <v>92</v>
      </c>
      <c r="D209" s="152">
        <v>0</v>
      </c>
      <c r="E209" s="157">
        <v>44895</v>
      </c>
      <c r="F209" s="157">
        <v>44895</v>
      </c>
      <c r="G209" s="158">
        <v>796.5</v>
      </c>
      <c r="H209" s="158">
        <f t="shared" si="3"/>
        <v>0</v>
      </c>
    </row>
    <row r="210" spans="1:8" x14ac:dyDescent="0.25">
      <c r="A210" s="156" t="s">
        <v>199</v>
      </c>
      <c r="B210" s="153" t="s">
        <v>554</v>
      </c>
      <c r="C210" s="152" t="s">
        <v>511</v>
      </c>
      <c r="D210" s="152">
        <v>0</v>
      </c>
      <c r="E210" s="157">
        <v>44895</v>
      </c>
      <c r="F210" s="157">
        <v>44895</v>
      </c>
      <c r="G210" s="158">
        <v>1327.5</v>
      </c>
      <c r="H210" s="158">
        <f t="shared" si="3"/>
        <v>0</v>
      </c>
    </row>
    <row r="211" spans="1:8" x14ac:dyDescent="0.25">
      <c r="A211" s="156" t="s">
        <v>287</v>
      </c>
      <c r="B211" s="153" t="s">
        <v>68</v>
      </c>
      <c r="C211" s="152" t="s">
        <v>12</v>
      </c>
      <c r="D211" s="152">
        <v>0</v>
      </c>
      <c r="E211" s="157">
        <v>44895</v>
      </c>
      <c r="F211" s="157">
        <v>44895</v>
      </c>
      <c r="G211" s="158">
        <v>483.8</v>
      </c>
      <c r="H211" s="158">
        <f t="shared" si="3"/>
        <v>0</v>
      </c>
    </row>
    <row r="212" spans="1:8" x14ac:dyDescent="0.25">
      <c r="A212" s="156" t="s">
        <v>348</v>
      </c>
      <c r="B212" s="153" t="s">
        <v>501</v>
      </c>
      <c r="C212" s="152" t="s">
        <v>4</v>
      </c>
      <c r="D212" s="152">
        <v>0</v>
      </c>
      <c r="E212" s="157">
        <v>45013</v>
      </c>
      <c r="F212" s="157">
        <v>45013</v>
      </c>
      <c r="G212" s="158">
        <v>275</v>
      </c>
      <c r="H212" s="158">
        <f t="shared" si="3"/>
        <v>0</v>
      </c>
    </row>
    <row r="213" spans="1:8" x14ac:dyDescent="0.25">
      <c r="A213" s="156" t="s">
        <v>201</v>
      </c>
      <c r="B213" s="153" t="s">
        <v>509</v>
      </c>
      <c r="C213" s="152" t="s">
        <v>511</v>
      </c>
      <c r="D213" s="152">
        <v>0</v>
      </c>
      <c r="E213" s="157">
        <v>45013</v>
      </c>
      <c r="F213" s="157">
        <v>45013</v>
      </c>
      <c r="G213" s="158">
        <v>1357</v>
      </c>
      <c r="H213" s="158">
        <f t="shared" si="3"/>
        <v>0</v>
      </c>
    </row>
    <row r="214" spans="1:8" x14ac:dyDescent="0.25">
      <c r="A214" s="156" t="s">
        <v>287</v>
      </c>
      <c r="B214" s="153" t="s">
        <v>503</v>
      </c>
      <c r="C214" s="152" t="s">
        <v>12</v>
      </c>
      <c r="D214" s="152">
        <v>0</v>
      </c>
      <c r="E214" s="157">
        <v>45013</v>
      </c>
      <c r="F214" s="157">
        <v>45013</v>
      </c>
      <c r="G214" s="158">
        <v>466.1</v>
      </c>
      <c r="H214" s="158">
        <f t="shared" si="3"/>
        <v>0</v>
      </c>
    </row>
    <row r="215" spans="1:8" x14ac:dyDescent="0.25">
      <c r="A215" s="156" t="s">
        <v>201</v>
      </c>
      <c r="B215" s="153" t="s">
        <v>555</v>
      </c>
      <c r="C215" s="152" t="s">
        <v>4</v>
      </c>
      <c r="D215" s="152">
        <v>0</v>
      </c>
      <c r="E215" s="157">
        <v>45013</v>
      </c>
      <c r="F215" s="157">
        <v>45013</v>
      </c>
      <c r="G215" s="158">
        <v>1198</v>
      </c>
      <c r="H215" s="158">
        <f t="shared" si="3"/>
        <v>0</v>
      </c>
    </row>
    <row r="216" spans="1:8" x14ac:dyDescent="0.25">
      <c r="A216" s="156" t="s">
        <v>199</v>
      </c>
      <c r="B216" s="153" t="s">
        <v>510</v>
      </c>
      <c r="C216" s="152" t="s">
        <v>4</v>
      </c>
      <c r="D216" s="152">
        <v>33</v>
      </c>
      <c r="E216" s="157">
        <v>45013</v>
      </c>
      <c r="F216" s="157">
        <v>45013</v>
      </c>
      <c r="G216" s="158">
        <v>425</v>
      </c>
      <c r="H216" s="158">
        <f t="shared" si="3"/>
        <v>14025</v>
      </c>
    </row>
    <row r="217" spans="1:8" x14ac:dyDescent="0.25">
      <c r="A217" s="156" t="s">
        <v>201</v>
      </c>
      <c r="B217" s="153" t="s">
        <v>481</v>
      </c>
      <c r="C217" s="152" t="s">
        <v>4</v>
      </c>
      <c r="D217" s="152">
        <v>4</v>
      </c>
      <c r="E217" s="157">
        <v>45013</v>
      </c>
      <c r="F217" s="157">
        <v>45013</v>
      </c>
      <c r="G217" s="158">
        <v>53.1</v>
      </c>
      <c r="H217" s="158">
        <f t="shared" si="3"/>
        <v>212.4</v>
      </c>
    </row>
    <row r="218" spans="1:8" x14ac:dyDescent="0.25">
      <c r="A218" s="156" t="s">
        <v>201</v>
      </c>
      <c r="B218" s="153" t="s">
        <v>551</v>
      </c>
      <c r="C218" s="152" t="s">
        <v>4</v>
      </c>
      <c r="D218" s="152">
        <v>0</v>
      </c>
      <c r="E218" s="157">
        <v>45013</v>
      </c>
      <c r="F218" s="157">
        <v>45013</v>
      </c>
      <c r="G218" s="158">
        <v>762.08333000000005</v>
      </c>
      <c r="H218" s="158">
        <f t="shared" si="3"/>
        <v>0</v>
      </c>
    </row>
    <row r="219" spans="1:8" x14ac:dyDescent="0.25">
      <c r="A219" s="156" t="s">
        <v>197</v>
      </c>
      <c r="B219" s="153" t="s">
        <v>212</v>
      </c>
      <c r="C219" s="152" t="s">
        <v>12</v>
      </c>
      <c r="D219" s="152">
        <v>0</v>
      </c>
      <c r="E219" s="157">
        <v>45013</v>
      </c>
      <c r="F219" s="157">
        <v>45013</v>
      </c>
      <c r="G219" s="158">
        <v>31.86</v>
      </c>
      <c r="H219" s="158">
        <f t="shared" si="3"/>
        <v>0</v>
      </c>
    </row>
    <row r="220" spans="1:8" x14ac:dyDescent="0.25">
      <c r="A220" s="156" t="s">
        <v>514</v>
      </c>
      <c r="B220" s="153" t="s">
        <v>178</v>
      </c>
      <c r="C220" s="152" t="s">
        <v>12</v>
      </c>
      <c r="D220" s="152">
        <v>50</v>
      </c>
      <c r="E220" s="157">
        <v>45013</v>
      </c>
      <c r="F220" s="157">
        <v>45013</v>
      </c>
      <c r="G220" s="158">
        <v>31.86</v>
      </c>
      <c r="H220" s="158">
        <f t="shared" si="3"/>
        <v>1593</v>
      </c>
    </row>
    <row r="221" spans="1:8" x14ac:dyDescent="0.25">
      <c r="A221" s="156" t="s">
        <v>201</v>
      </c>
      <c r="B221" s="153" t="s">
        <v>549</v>
      </c>
      <c r="C221" s="152" t="s">
        <v>74</v>
      </c>
      <c r="D221" s="152">
        <v>31</v>
      </c>
      <c r="E221" s="157">
        <v>45013</v>
      </c>
      <c r="F221" s="157">
        <v>45013</v>
      </c>
      <c r="G221" s="158">
        <v>115.64</v>
      </c>
      <c r="H221" s="158">
        <f t="shared" si="3"/>
        <v>3584.84</v>
      </c>
    </row>
    <row r="222" spans="1:8" x14ac:dyDescent="0.25">
      <c r="A222" s="156" t="s">
        <v>287</v>
      </c>
      <c r="B222" s="153" t="s">
        <v>495</v>
      </c>
      <c r="C222" s="152" t="s">
        <v>12</v>
      </c>
      <c r="D222" s="152">
        <v>16</v>
      </c>
      <c r="E222" s="157">
        <v>45013</v>
      </c>
      <c r="F222" s="157">
        <v>45013</v>
      </c>
      <c r="G222" s="158">
        <v>106.2</v>
      </c>
      <c r="H222" s="158">
        <f t="shared" si="3"/>
        <v>1699.2</v>
      </c>
    </row>
    <row r="223" spans="1:8" x14ac:dyDescent="0.25">
      <c r="A223" s="156" t="s">
        <v>199</v>
      </c>
      <c r="B223" s="153" t="s">
        <v>43</v>
      </c>
      <c r="C223" s="152" t="s">
        <v>4</v>
      </c>
      <c r="D223" s="152">
        <v>22</v>
      </c>
      <c r="E223" s="157">
        <v>45013</v>
      </c>
      <c r="F223" s="157">
        <v>45013</v>
      </c>
      <c r="G223" s="158">
        <v>70.8</v>
      </c>
      <c r="H223" s="158">
        <f t="shared" si="3"/>
        <v>1557.6</v>
      </c>
    </row>
    <row r="224" spans="1:8" x14ac:dyDescent="0.25">
      <c r="A224" s="156" t="s">
        <v>329</v>
      </c>
      <c r="B224" s="153" t="s">
        <v>556</v>
      </c>
      <c r="C224" s="152" t="s">
        <v>20</v>
      </c>
      <c r="D224" s="152">
        <v>0</v>
      </c>
      <c r="E224" s="157">
        <v>45016</v>
      </c>
      <c r="F224" s="157">
        <v>45016</v>
      </c>
      <c r="G224" s="158">
        <v>278.99900000000002</v>
      </c>
      <c r="H224" s="158">
        <f t="shared" si="3"/>
        <v>0</v>
      </c>
    </row>
    <row r="225" spans="1:8" x14ac:dyDescent="0.25">
      <c r="A225" s="156" t="s">
        <v>344</v>
      </c>
      <c r="B225" s="153" t="s">
        <v>557</v>
      </c>
      <c r="C225" s="152" t="s">
        <v>4</v>
      </c>
      <c r="D225" s="152">
        <v>3</v>
      </c>
      <c r="E225" s="157">
        <v>45016</v>
      </c>
      <c r="F225" s="157">
        <v>45016</v>
      </c>
      <c r="G225" s="158">
        <v>311</v>
      </c>
      <c r="H225" s="158">
        <f t="shared" si="3"/>
        <v>933</v>
      </c>
    </row>
    <row r="226" spans="1:8" x14ac:dyDescent="0.25">
      <c r="A226" s="156" t="s">
        <v>198</v>
      </c>
      <c r="B226" s="153" t="s">
        <v>558</v>
      </c>
      <c r="C226" s="152" t="s">
        <v>4</v>
      </c>
      <c r="D226" s="152">
        <v>2</v>
      </c>
      <c r="E226" s="157">
        <v>45016</v>
      </c>
      <c r="F226" s="157">
        <v>45016</v>
      </c>
      <c r="G226" s="158">
        <v>27.67</v>
      </c>
      <c r="H226" s="158">
        <f t="shared" si="3"/>
        <v>55.34</v>
      </c>
    </row>
    <row r="227" spans="1:8" x14ac:dyDescent="0.25">
      <c r="A227" s="156" t="s">
        <v>198</v>
      </c>
      <c r="B227" s="153" t="s">
        <v>559</v>
      </c>
      <c r="C227" s="152" t="s">
        <v>13</v>
      </c>
      <c r="D227" s="152">
        <v>1</v>
      </c>
      <c r="E227" s="157">
        <v>45016</v>
      </c>
      <c r="F227" s="157">
        <v>45016</v>
      </c>
      <c r="G227" s="158">
        <v>675</v>
      </c>
      <c r="H227" s="158">
        <f t="shared" si="3"/>
        <v>675</v>
      </c>
    </row>
    <row r="228" spans="1:8" x14ac:dyDescent="0.25">
      <c r="A228" s="156" t="s">
        <v>198</v>
      </c>
      <c r="B228" s="153" t="s">
        <v>560</v>
      </c>
      <c r="C228" s="152" t="s">
        <v>4</v>
      </c>
      <c r="D228" s="152">
        <v>0</v>
      </c>
      <c r="E228" s="157">
        <v>45016</v>
      </c>
      <c r="F228" s="157">
        <v>45016</v>
      </c>
      <c r="G228" s="158">
        <v>7.5674999999999999</v>
      </c>
      <c r="H228" s="158">
        <f t="shared" si="3"/>
        <v>0</v>
      </c>
    </row>
    <row r="229" spans="1:8" x14ac:dyDescent="0.25">
      <c r="A229" s="156" t="s">
        <v>198</v>
      </c>
      <c r="B229" s="153" t="s">
        <v>561</v>
      </c>
      <c r="C229" s="152" t="s">
        <v>4</v>
      </c>
      <c r="D229" s="152">
        <v>6</v>
      </c>
      <c r="E229" s="157">
        <v>45016</v>
      </c>
      <c r="F229" s="157">
        <v>45016</v>
      </c>
      <c r="G229" s="158">
        <v>222.66399999999999</v>
      </c>
      <c r="H229" s="158">
        <f t="shared" si="3"/>
        <v>1335.9839999999999</v>
      </c>
    </row>
    <row r="230" spans="1:8" x14ac:dyDescent="0.25">
      <c r="A230" s="156" t="s">
        <v>198</v>
      </c>
      <c r="B230" s="153" t="s">
        <v>562</v>
      </c>
      <c r="C230" s="152" t="s">
        <v>4</v>
      </c>
      <c r="D230" s="152">
        <v>19</v>
      </c>
      <c r="E230" s="157">
        <v>45016</v>
      </c>
      <c r="F230" s="157">
        <v>45016</v>
      </c>
      <c r="G230" s="158">
        <v>160.999</v>
      </c>
      <c r="H230" s="158">
        <f t="shared" si="3"/>
        <v>3058.9809999999998</v>
      </c>
    </row>
    <row r="231" spans="1:8" x14ac:dyDescent="0.25">
      <c r="A231" s="156" t="s">
        <v>198</v>
      </c>
      <c r="B231" s="153" t="s">
        <v>490</v>
      </c>
      <c r="C231" s="152" t="s">
        <v>13</v>
      </c>
      <c r="D231" s="152">
        <v>31</v>
      </c>
      <c r="E231" s="157">
        <v>45016</v>
      </c>
      <c r="F231" s="157">
        <v>45016</v>
      </c>
      <c r="G231" s="158">
        <v>323.00099999999998</v>
      </c>
      <c r="H231" s="158">
        <f t="shared" si="3"/>
        <v>10013.030999999999</v>
      </c>
    </row>
    <row r="232" spans="1:8" x14ac:dyDescent="0.25">
      <c r="A232" s="156" t="s">
        <v>198</v>
      </c>
      <c r="B232" s="153" t="s">
        <v>563</v>
      </c>
      <c r="C232" s="152" t="s">
        <v>13</v>
      </c>
      <c r="D232" s="152">
        <v>2</v>
      </c>
      <c r="E232" s="157">
        <v>45016</v>
      </c>
      <c r="F232" s="157">
        <v>45016</v>
      </c>
      <c r="G232" s="158">
        <v>25.995000000000001</v>
      </c>
      <c r="H232" s="158">
        <f t="shared" si="3"/>
        <v>51.99</v>
      </c>
    </row>
    <row r="233" spans="1:8" x14ac:dyDescent="0.25">
      <c r="A233" s="156" t="s">
        <v>198</v>
      </c>
      <c r="B233" s="153" t="s">
        <v>564</v>
      </c>
      <c r="C233" s="152" t="s">
        <v>13</v>
      </c>
      <c r="D233" s="152">
        <v>2</v>
      </c>
      <c r="E233" s="157">
        <v>45016</v>
      </c>
      <c r="F233" s="157">
        <v>45016</v>
      </c>
      <c r="G233" s="158">
        <v>205.35</v>
      </c>
      <c r="H233" s="158">
        <f t="shared" si="3"/>
        <v>410.7</v>
      </c>
    </row>
    <row r="234" spans="1:8" x14ac:dyDescent="0.25">
      <c r="A234" s="156" t="s">
        <v>198</v>
      </c>
      <c r="B234" s="153" t="s">
        <v>565</v>
      </c>
      <c r="C234" s="152" t="s">
        <v>4</v>
      </c>
      <c r="D234" s="152">
        <v>4</v>
      </c>
      <c r="E234" s="157">
        <v>45019</v>
      </c>
      <c r="F234" s="157">
        <v>45019</v>
      </c>
      <c r="G234" s="158">
        <v>60.18</v>
      </c>
      <c r="H234" s="158">
        <f t="shared" si="3"/>
        <v>240.72</v>
      </c>
    </row>
    <row r="235" spans="1:8" x14ac:dyDescent="0.25">
      <c r="A235" s="156" t="s">
        <v>198</v>
      </c>
      <c r="B235" s="153" t="s">
        <v>489</v>
      </c>
      <c r="C235" s="152" t="s">
        <v>13</v>
      </c>
      <c r="D235" s="152">
        <v>16</v>
      </c>
      <c r="E235" s="157">
        <v>45019</v>
      </c>
      <c r="F235" s="157">
        <v>45019</v>
      </c>
      <c r="G235" s="158">
        <v>1327.5</v>
      </c>
      <c r="H235" s="158">
        <f t="shared" si="3"/>
        <v>21240</v>
      </c>
    </row>
    <row r="236" spans="1:8" x14ac:dyDescent="0.25">
      <c r="A236" s="156" t="s">
        <v>286</v>
      </c>
      <c r="B236" s="153" t="s">
        <v>488</v>
      </c>
      <c r="C236" s="152" t="s">
        <v>13</v>
      </c>
      <c r="D236" s="152">
        <v>3</v>
      </c>
      <c r="E236" s="157">
        <v>45020</v>
      </c>
      <c r="F236" s="157">
        <v>45020</v>
      </c>
      <c r="G236" s="158">
        <v>224.2</v>
      </c>
      <c r="H236" s="158">
        <f t="shared" si="3"/>
        <v>672.59999999999991</v>
      </c>
    </row>
    <row r="237" spans="1:8" x14ac:dyDescent="0.25">
      <c r="A237" s="156" t="s">
        <v>287</v>
      </c>
      <c r="B237" s="153" t="s">
        <v>566</v>
      </c>
      <c r="C237" s="152" t="s">
        <v>4</v>
      </c>
      <c r="D237" s="152">
        <v>84</v>
      </c>
      <c r="E237" s="157">
        <v>45020</v>
      </c>
      <c r="F237" s="157">
        <v>45020</v>
      </c>
      <c r="G237" s="158">
        <v>47.2</v>
      </c>
      <c r="H237" s="158">
        <f t="shared" si="3"/>
        <v>3964.8</v>
      </c>
    </row>
    <row r="238" spans="1:8" x14ac:dyDescent="0.25">
      <c r="A238" s="156" t="s">
        <v>198</v>
      </c>
      <c r="B238" s="153" t="s">
        <v>498</v>
      </c>
      <c r="C238" s="152" t="s">
        <v>4</v>
      </c>
      <c r="D238" s="152">
        <v>3</v>
      </c>
      <c r="E238" s="157">
        <v>45020</v>
      </c>
      <c r="F238" s="157">
        <v>45020</v>
      </c>
      <c r="G238" s="158">
        <v>23.6</v>
      </c>
      <c r="H238" s="158">
        <f t="shared" si="3"/>
        <v>70.800000000000011</v>
      </c>
    </row>
    <row r="239" spans="1:8" x14ac:dyDescent="0.25">
      <c r="A239" s="156" t="s">
        <v>198</v>
      </c>
      <c r="B239" s="153" t="s">
        <v>500</v>
      </c>
      <c r="C239" s="152" t="s">
        <v>4</v>
      </c>
      <c r="D239" s="152">
        <v>4</v>
      </c>
      <c r="E239" s="157">
        <v>45020</v>
      </c>
      <c r="F239" s="157">
        <v>45020</v>
      </c>
      <c r="G239" s="158">
        <v>41.3</v>
      </c>
      <c r="H239" s="158">
        <f t="shared" si="3"/>
        <v>165.2</v>
      </c>
    </row>
    <row r="240" spans="1:8" x14ac:dyDescent="0.25">
      <c r="A240" s="156" t="s">
        <v>202</v>
      </c>
      <c r="B240" s="153" t="s">
        <v>567</v>
      </c>
      <c r="C240" s="152" t="s">
        <v>4</v>
      </c>
      <c r="D240" s="152">
        <v>0</v>
      </c>
      <c r="E240" s="157">
        <v>45042</v>
      </c>
      <c r="F240" s="157">
        <v>45042</v>
      </c>
      <c r="G240" s="158">
        <v>446.04</v>
      </c>
      <c r="H240" s="158">
        <f t="shared" si="3"/>
        <v>0</v>
      </c>
    </row>
    <row r="241" spans="1:8" x14ac:dyDescent="0.25">
      <c r="A241" s="156" t="s">
        <v>286</v>
      </c>
      <c r="B241" s="153" t="s">
        <v>553</v>
      </c>
      <c r="C241" s="152" t="s">
        <v>484</v>
      </c>
      <c r="D241" s="152">
        <v>0</v>
      </c>
      <c r="E241" s="157">
        <v>45104</v>
      </c>
      <c r="F241" s="157">
        <v>45104</v>
      </c>
      <c r="G241" s="158">
        <v>1180</v>
      </c>
      <c r="H241" s="158">
        <f t="shared" si="3"/>
        <v>0</v>
      </c>
    </row>
    <row r="242" spans="1:8" x14ac:dyDescent="0.25">
      <c r="A242" s="156" t="s">
        <v>345</v>
      </c>
      <c r="B242" s="153" t="s">
        <v>6</v>
      </c>
      <c r="C242" s="152" t="s">
        <v>485</v>
      </c>
      <c r="D242" s="152">
        <v>30</v>
      </c>
      <c r="E242" s="157">
        <v>45117</v>
      </c>
      <c r="F242" s="157">
        <v>45117</v>
      </c>
      <c r="G242" s="158">
        <v>479.375</v>
      </c>
      <c r="H242" s="158">
        <f t="shared" si="3"/>
        <v>14381.25</v>
      </c>
    </row>
    <row r="243" spans="1:8" x14ac:dyDescent="0.25">
      <c r="A243" s="156" t="s">
        <v>198</v>
      </c>
      <c r="B243" s="153" t="s">
        <v>508</v>
      </c>
      <c r="C243" s="152" t="s">
        <v>13</v>
      </c>
      <c r="D243" s="152">
        <v>38</v>
      </c>
      <c r="E243" s="157">
        <v>45118</v>
      </c>
      <c r="F243" s="157">
        <v>45118</v>
      </c>
      <c r="G243" s="158">
        <v>315.06</v>
      </c>
      <c r="H243" s="158">
        <f t="shared" si="3"/>
        <v>11972.28</v>
      </c>
    </row>
    <row r="244" spans="1:8" x14ac:dyDescent="0.25">
      <c r="A244" s="156" t="s">
        <v>197</v>
      </c>
      <c r="B244" s="153" t="s">
        <v>568</v>
      </c>
      <c r="C244" s="152" t="s">
        <v>12</v>
      </c>
      <c r="D244" s="152">
        <v>0</v>
      </c>
      <c r="E244" s="157">
        <v>45128</v>
      </c>
      <c r="F244" s="157">
        <v>45128</v>
      </c>
      <c r="G244" s="158">
        <v>108.56</v>
      </c>
      <c r="H244" s="158">
        <f t="shared" si="3"/>
        <v>0</v>
      </c>
    </row>
    <row r="245" spans="1:8" x14ac:dyDescent="0.25">
      <c r="A245" s="156" t="s">
        <v>197</v>
      </c>
      <c r="B245" s="153" t="s">
        <v>126</v>
      </c>
      <c r="C245" s="152" t="s">
        <v>12</v>
      </c>
      <c r="D245" s="152">
        <v>0</v>
      </c>
      <c r="E245" s="157">
        <v>45134</v>
      </c>
      <c r="F245" s="157">
        <v>45134</v>
      </c>
      <c r="G245" s="158">
        <v>160.91679999999999</v>
      </c>
      <c r="H245" s="158">
        <f t="shared" si="3"/>
        <v>0</v>
      </c>
    </row>
    <row r="246" spans="1:8" x14ac:dyDescent="0.25">
      <c r="A246" s="156" t="s">
        <v>202</v>
      </c>
      <c r="B246" s="153" t="s">
        <v>493</v>
      </c>
      <c r="C246" s="152" t="s">
        <v>12</v>
      </c>
      <c r="D246" s="152">
        <v>101</v>
      </c>
      <c r="E246" s="157">
        <v>45223</v>
      </c>
      <c r="F246" s="157">
        <v>45223</v>
      </c>
      <c r="G246" s="158">
        <v>171.3784</v>
      </c>
      <c r="H246" s="158">
        <f t="shared" si="3"/>
        <v>17309.218400000002</v>
      </c>
    </row>
    <row r="247" spans="1:8" x14ac:dyDescent="0.25">
      <c r="A247" s="156" t="s">
        <v>202</v>
      </c>
      <c r="B247" s="153" t="s">
        <v>569</v>
      </c>
      <c r="C247" s="152" t="s">
        <v>13</v>
      </c>
      <c r="D247" s="152">
        <v>0</v>
      </c>
      <c r="E247" s="157">
        <v>45223</v>
      </c>
      <c r="F247" s="157">
        <v>45223</v>
      </c>
      <c r="G247" s="158">
        <v>113.28</v>
      </c>
      <c r="H247" s="158">
        <f t="shared" si="3"/>
        <v>0</v>
      </c>
    </row>
    <row r="248" spans="1:8" x14ac:dyDescent="0.25">
      <c r="A248" s="156" t="s">
        <v>202</v>
      </c>
      <c r="B248" s="153" t="s">
        <v>494</v>
      </c>
      <c r="C248" s="152" t="s">
        <v>12</v>
      </c>
      <c r="D248" s="152">
        <v>277</v>
      </c>
      <c r="E248" s="157">
        <v>45223</v>
      </c>
      <c r="F248" s="157">
        <v>45223</v>
      </c>
      <c r="G248" s="158">
        <v>286.52</v>
      </c>
      <c r="H248" s="158">
        <f t="shared" si="3"/>
        <v>79366.039999999994</v>
      </c>
    </row>
    <row r="249" spans="1:8" x14ac:dyDescent="0.25">
      <c r="A249" s="156" t="s">
        <v>202</v>
      </c>
      <c r="B249" s="153" t="s">
        <v>496</v>
      </c>
      <c r="C249" s="152" t="s">
        <v>12</v>
      </c>
      <c r="D249" s="152">
        <v>7</v>
      </c>
      <c r="E249" s="157">
        <v>45223</v>
      </c>
      <c r="F249" s="157">
        <v>45223</v>
      </c>
      <c r="G249" s="158">
        <v>229.321</v>
      </c>
      <c r="H249" s="158">
        <f t="shared" si="3"/>
        <v>1605.2470000000001</v>
      </c>
    </row>
    <row r="250" spans="1:8" x14ac:dyDescent="0.25">
      <c r="A250" s="156" t="s">
        <v>198</v>
      </c>
      <c r="B250" s="153" t="s">
        <v>570</v>
      </c>
      <c r="C250" s="152" t="s">
        <v>4</v>
      </c>
      <c r="D250" s="152">
        <v>0</v>
      </c>
      <c r="E250" s="157">
        <v>45223</v>
      </c>
      <c r="F250" s="157">
        <v>45223</v>
      </c>
      <c r="G250" s="158">
        <v>19.505400000000002</v>
      </c>
      <c r="H250" s="158">
        <f t="shared" si="3"/>
        <v>0</v>
      </c>
    </row>
    <row r="251" spans="1:8" x14ac:dyDescent="0.25">
      <c r="A251" s="156" t="s">
        <v>198</v>
      </c>
      <c r="B251" s="153" t="s">
        <v>499</v>
      </c>
      <c r="C251" s="152" t="s">
        <v>4</v>
      </c>
      <c r="D251" s="152">
        <v>10</v>
      </c>
      <c r="E251" s="157">
        <v>45223</v>
      </c>
      <c r="F251" s="157">
        <v>45223</v>
      </c>
      <c r="G251" s="158">
        <v>38.845300000000002</v>
      </c>
      <c r="H251" s="158">
        <f t="shared" si="3"/>
        <v>388.45300000000003</v>
      </c>
    </row>
    <row r="252" spans="1:8" x14ac:dyDescent="0.25">
      <c r="A252" s="156" t="s">
        <v>198</v>
      </c>
      <c r="B252" s="153" t="s">
        <v>571</v>
      </c>
      <c r="C252" s="152" t="s">
        <v>4</v>
      </c>
      <c r="D252" s="152">
        <v>5</v>
      </c>
      <c r="E252" s="157">
        <v>45223</v>
      </c>
      <c r="F252" s="157">
        <v>45223</v>
      </c>
      <c r="G252" s="158">
        <v>70.611000000000004</v>
      </c>
      <c r="H252" s="158">
        <f t="shared" si="3"/>
        <v>353.05500000000001</v>
      </c>
    </row>
    <row r="253" spans="1:8" x14ac:dyDescent="0.25">
      <c r="A253" s="156" t="s">
        <v>198</v>
      </c>
      <c r="B253" s="153" t="s">
        <v>572</v>
      </c>
      <c r="C253" s="152" t="s">
        <v>4</v>
      </c>
      <c r="D253" s="152">
        <v>14</v>
      </c>
      <c r="E253" s="157">
        <v>45223</v>
      </c>
      <c r="F253" s="157">
        <v>45223</v>
      </c>
      <c r="G253" s="158">
        <v>114</v>
      </c>
      <c r="H253" s="158">
        <f t="shared" si="3"/>
        <v>1596</v>
      </c>
    </row>
    <row r="254" spans="1:8" x14ac:dyDescent="0.25">
      <c r="A254" s="156" t="s">
        <v>329</v>
      </c>
      <c r="B254" s="153" t="s">
        <v>507</v>
      </c>
      <c r="C254" s="152" t="s">
        <v>20</v>
      </c>
      <c r="D254" s="152">
        <v>57</v>
      </c>
      <c r="E254" s="157">
        <v>45223</v>
      </c>
      <c r="F254" s="157">
        <v>45223</v>
      </c>
      <c r="G254" s="158">
        <v>225.38</v>
      </c>
      <c r="H254" s="158">
        <f t="shared" si="3"/>
        <v>12846.66</v>
      </c>
    </row>
    <row r="255" spans="1:8" x14ac:dyDescent="0.25">
      <c r="A255" s="156" t="s">
        <v>286</v>
      </c>
      <c r="B255" s="153" t="s">
        <v>491</v>
      </c>
      <c r="C255" s="152" t="s">
        <v>92</v>
      </c>
      <c r="D255" s="152">
        <v>33</v>
      </c>
      <c r="E255" s="157">
        <v>45226</v>
      </c>
      <c r="F255" s="157">
        <v>45226</v>
      </c>
      <c r="G255" s="158">
        <v>2118.1</v>
      </c>
      <c r="H255" s="158">
        <f t="shared" si="3"/>
        <v>69897.3</v>
      </c>
    </row>
    <row r="256" spans="1:8" x14ac:dyDescent="0.25">
      <c r="A256" s="156" t="s">
        <v>287</v>
      </c>
      <c r="B256" s="153" t="s">
        <v>503</v>
      </c>
      <c r="C256" s="152" t="s">
        <v>12</v>
      </c>
      <c r="D256" s="152">
        <v>14</v>
      </c>
      <c r="E256" s="157">
        <v>45226</v>
      </c>
      <c r="F256" s="157">
        <v>45226</v>
      </c>
      <c r="G256" s="158">
        <v>423.62</v>
      </c>
      <c r="H256" s="158">
        <f t="shared" si="3"/>
        <v>5930.68</v>
      </c>
    </row>
    <row r="257" spans="1:8" x14ac:dyDescent="0.25">
      <c r="A257" s="156" t="s">
        <v>198</v>
      </c>
      <c r="B257" s="153" t="s">
        <v>573</v>
      </c>
      <c r="C257" s="152" t="s">
        <v>4</v>
      </c>
      <c r="D257" s="152">
        <v>8</v>
      </c>
      <c r="E257" s="157">
        <v>45232</v>
      </c>
      <c r="F257" s="157">
        <v>45232</v>
      </c>
      <c r="G257" s="158">
        <v>50.74</v>
      </c>
      <c r="H257" s="158">
        <f t="shared" si="3"/>
        <v>405.92</v>
      </c>
    </row>
    <row r="258" spans="1:8" x14ac:dyDescent="0.25">
      <c r="A258" s="156" t="s">
        <v>198</v>
      </c>
      <c r="B258" s="153" t="s">
        <v>574</v>
      </c>
      <c r="C258" s="152" t="s">
        <v>4</v>
      </c>
      <c r="D258" s="152">
        <v>11</v>
      </c>
      <c r="E258" s="157">
        <v>45232</v>
      </c>
      <c r="F258" s="157">
        <v>45232</v>
      </c>
      <c r="G258" s="158">
        <v>365.8</v>
      </c>
      <c r="H258" s="158">
        <f t="shared" si="3"/>
        <v>4023.8</v>
      </c>
    </row>
    <row r="259" spans="1:8" x14ac:dyDescent="0.25">
      <c r="A259" s="156" t="s">
        <v>198</v>
      </c>
      <c r="B259" s="153" t="s">
        <v>575</v>
      </c>
      <c r="C259" s="152" t="s">
        <v>4</v>
      </c>
      <c r="D259" s="152">
        <v>0</v>
      </c>
      <c r="E259" s="157">
        <v>45232</v>
      </c>
      <c r="F259" s="157">
        <v>45232</v>
      </c>
      <c r="G259" s="158">
        <v>12.98</v>
      </c>
      <c r="H259" s="158">
        <f t="shared" si="3"/>
        <v>0</v>
      </c>
    </row>
    <row r="260" spans="1:8" x14ac:dyDescent="0.25">
      <c r="A260" s="156" t="s">
        <v>198</v>
      </c>
      <c r="B260" s="153" t="s">
        <v>576</v>
      </c>
      <c r="C260" s="152" t="s">
        <v>4</v>
      </c>
      <c r="D260" s="152">
        <v>0</v>
      </c>
      <c r="E260" s="157">
        <v>45232</v>
      </c>
      <c r="F260" s="157">
        <v>45232</v>
      </c>
      <c r="G260" s="158">
        <v>6</v>
      </c>
      <c r="H260" s="158">
        <f t="shared" si="3"/>
        <v>0</v>
      </c>
    </row>
    <row r="261" spans="1:8" x14ac:dyDescent="0.25">
      <c r="A261" s="156" t="s">
        <v>286</v>
      </c>
      <c r="B261" s="153" t="s">
        <v>577</v>
      </c>
      <c r="C261" s="152" t="s">
        <v>483</v>
      </c>
      <c r="D261" s="152">
        <v>100</v>
      </c>
      <c r="E261" s="157">
        <v>45376</v>
      </c>
      <c r="F261" s="157">
        <v>45376</v>
      </c>
      <c r="G261" s="158">
        <v>53.1</v>
      </c>
      <c r="H261" s="158">
        <f t="shared" si="3"/>
        <v>5310</v>
      </c>
    </row>
    <row r="262" spans="1:8" x14ac:dyDescent="0.25">
      <c r="A262" s="156" t="s">
        <v>201</v>
      </c>
      <c r="B262" s="153" t="s">
        <v>478</v>
      </c>
      <c r="C262" s="152" t="s">
        <v>483</v>
      </c>
      <c r="D262" s="152">
        <v>65</v>
      </c>
      <c r="E262" s="157">
        <v>45376</v>
      </c>
      <c r="F262" s="157">
        <v>45376</v>
      </c>
      <c r="G262" s="158">
        <v>82.128</v>
      </c>
      <c r="H262" s="158">
        <f t="shared" si="3"/>
        <v>5338.32</v>
      </c>
    </row>
    <row r="263" spans="1:8" x14ac:dyDescent="0.25">
      <c r="A263" s="156" t="s">
        <v>201</v>
      </c>
      <c r="B263" s="153" t="s">
        <v>479</v>
      </c>
      <c r="C263" s="152" t="s">
        <v>483</v>
      </c>
      <c r="D263" s="152">
        <v>96</v>
      </c>
      <c r="E263" s="157">
        <v>45376</v>
      </c>
      <c r="F263" s="157">
        <v>45376</v>
      </c>
      <c r="G263" s="158">
        <v>389.4</v>
      </c>
      <c r="H263" s="158">
        <f t="shared" si="3"/>
        <v>37382.399999999994</v>
      </c>
    </row>
    <row r="264" spans="1:8" ht="15.75" customHeight="1" x14ac:dyDescent="0.25">
      <c r="A264" s="156" t="s">
        <v>201</v>
      </c>
      <c r="B264" s="153" t="s">
        <v>480</v>
      </c>
      <c r="C264" s="152" t="s">
        <v>485</v>
      </c>
      <c r="D264" s="152">
        <v>1</v>
      </c>
      <c r="E264" s="157">
        <v>45376</v>
      </c>
      <c r="F264" s="157">
        <v>45376</v>
      </c>
      <c r="G264" s="158">
        <v>118</v>
      </c>
      <c r="H264" s="158">
        <f t="shared" ref="H264:H269" si="4">D264*$G264</f>
        <v>118</v>
      </c>
    </row>
    <row r="265" spans="1:8" ht="15.75" customHeight="1" x14ac:dyDescent="0.25">
      <c r="A265" s="156" t="s">
        <v>338</v>
      </c>
      <c r="B265" s="153" t="s">
        <v>481</v>
      </c>
      <c r="C265" s="152" t="s">
        <v>4</v>
      </c>
      <c r="D265" s="152">
        <v>36</v>
      </c>
      <c r="E265" s="157">
        <v>45376</v>
      </c>
      <c r="F265" s="157">
        <v>45376</v>
      </c>
      <c r="G265" s="158">
        <v>41.3</v>
      </c>
      <c r="H265" s="158">
        <f t="shared" si="4"/>
        <v>1486.8</v>
      </c>
    </row>
    <row r="266" spans="1:8" x14ac:dyDescent="0.25">
      <c r="A266" s="156" t="s">
        <v>197</v>
      </c>
      <c r="B266" s="153" t="s">
        <v>178</v>
      </c>
      <c r="C266" s="152" t="s">
        <v>578</v>
      </c>
      <c r="D266" s="152">
        <v>120</v>
      </c>
      <c r="E266" s="157">
        <v>45376</v>
      </c>
      <c r="F266" s="157">
        <v>45376</v>
      </c>
      <c r="G266" s="158">
        <v>19.47</v>
      </c>
      <c r="H266" s="158">
        <f t="shared" si="4"/>
        <v>2336.3999999999996</v>
      </c>
    </row>
    <row r="267" spans="1:8" x14ac:dyDescent="0.25">
      <c r="A267" s="156" t="s">
        <v>197</v>
      </c>
      <c r="B267" s="153" t="s">
        <v>212</v>
      </c>
      <c r="C267" s="152" t="s">
        <v>578</v>
      </c>
      <c r="D267" s="152">
        <v>120</v>
      </c>
      <c r="E267" s="157">
        <v>45376</v>
      </c>
      <c r="F267" s="157">
        <v>45376</v>
      </c>
      <c r="G267" s="158">
        <v>19.47</v>
      </c>
      <c r="H267" s="158">
        <f t="shared" si="4"/>
        <v>2336.3999999999996</v>
      </c>
    </row>
    <row r="268" spans="1:8" x14ac:dyDescent="0.25">
      <c r="A268" s="156" t="s">
        <v>197</v>
      </c>
      <c r="B268" s="153" t="s">
        <v>482</v>
      </c>
      <c r="C268" s="152" t="s">
        <v>483</v>
      </c>
      <c r="D268" s="152">
        <v>30</v>
      </c>
      <c r="E268" s="157">
        <v>45376</v>
      </c>
      <c r="F268" s="157">
        <v>45376</v>
      </c>
      <c r="G268" s="158">
        <v>64.050299999999993</v>
      </c>
      <c r="H268" s="158">
        <f t="shared" si="4"/>
        <v>1921.5089999999998</v>
      </c>
    </row>
    <row r="269" spans="1:8" x14ac:dyDescent="0.25">
      <c r="A269" s="156" t="s">
        <v>201</v>
      </c>
      <c r="B269" s="153" t="s">
        <v>70</v>
      </c>
      <c r="C269" s="152" t="s">
        <v>579</v>
      </c>
      <c r="D269" s="152">
        <v>60</v>
      </c>
      <c r="E269" s="157">
        <v>45376</v>
      </c>
      <c r="F269" s="157">
        <v>45376</v>
      </c>
      <c r="G269" s="158">
        <v>64.36</v>
      </c>
      <c r="H269" s="158">
        <f t="shared" si="4"/>
        <v>3861.6</v>
      </c>
    </row>
    <row r="270" spans="1:8" s="92" customFormat="1" x14ac:dyDescent="0.25">
      <c r="A270" s="164"/>
      <c r="B270" s="154"/>
      <c r="C270" s="155"/>
      <c r="D270" s="155"/>
      <c r="E270" s="165"/>
      <c r="F270" s="166"/>
      <c r="G270" s="167" t="s">
        <v>476</v>
      </c>
      <c r="H270" s="168">
        <f>SUBTOTAL(109,Tabla4[[Valor ]])</f>
        <v>692255.58041764738</v>
      </c>
    </row>
    <row r="271" spans="1:8" s="92" customFormat="1" ht="23.25" x14ac:dyDescent="0.25">
      <c r="A271" s="169" t="s">
        <v>157</v>
      </c>
      <c r="B271" s="169"/>
      <c r="C271" s="169"/>
      <c r="D271" s="169"/>
      <c r="E271" s="170"/>
      <c r="F271" s="169"/>
      <c r="G271" s="169" t="s">
        <v>158</v>
      </c>
      <c r="H271" s="170"/>
    </row>
    <row r="272" spans="1:8" s="92" customFormat="1" ht="66" customHeight="1" x14ac:dyDescent="0.25">
      <c r="A272" s="150"/>
      <c r="B272" s="150"/>
      <c r="C272" s="150"/>
      <c r="D272" s="150"/>
      <c r="E272" s="151"/>
      <c r="F272" s="171"/>
      <c r="G272" s="150"/>
      <c r="H272" s="151"/>
    </row>
    <row r="273" spans="1:8" s="92" customFormat="1" x14ac:dyDescent="0.25">
      <c r="A273" s="172" t="s">
        <v>474</v>
      </c>
      <c r="B273" s="172"/>
      <c r="C273" s="172"/>
      <c r="D273" s="172"/>
      <c r="E273" s="173"/>
      <c r="F273" s="172" t="s">
        <v>160</v>
      </c>
      <c r="G273" s="172"/>
      <c r="H273" s="151"/>
    </row>
    <row r="274" spans="1:8" s="92" customFormat="1" x14ac:dyDescent="0.25">
      <c r="A274" s="150" t="s">
        <v>475</v>
      </c>
      <c r="B274" s="150"/>
      <c r="C274" s="150"/>
      <c r="D274" s="150"/>
      <c r="E274" s="151"/>
      <c r="F274" s="150" t="s">
        <v>162</v>
      </c>
      <c r="G274" s="150"/>
      <c r="H274" s="151"/>
    </row>
    <row r="275" spans="1:8" s="92" customFormat="1" x14ac:dyDescent="0.25">
      <c r="E275" s="145"/>
      <c r="H275" s="145"/>
    </row>
    <row r="276" spans="1:8" s="92" customFormat="1" x14ac:dyDescent="0.25">
      <c r="E276" s="145"/>
      <c r="H276" s="145"/>
    </row>
    <row r="277" spans="1:8" s="92" customFormat="1" x14ac:dyDescent="0.25">
      <c r="E277" s="145"/>
      <c r="H277" s="145"/>
    </row>
    <row r="278" spans="1:8" s="92" customFormat="1" x14ac:dyDescent="0.25">
      <c r="E278" s="145"/>
      <c r="H278" s="145"/>
    </row>
    <row r="279" spans="1:8" s="92" customFormat="1" x14ac:dyDescent="0.25">
      <c r="E279" s="145"/>
      <c r="H279" s="145"/>
    </row>
    <row r="280" spans="1:8" s="92" customFormat="1" x14ac:dyDescent="0.25">
      <c r="E280" s="145"/>
      <c r="H280" s="145"/>
    </row>
    <row r="281" spans="1:8" s="92" customFormat="1" x14ac:dyDescent="0.25">
      <c r="E281" s="145"/>
      <c r="H281" s="145"/>
    </row>
    <row r="282" spans="1:8" s="92" customFormat="1" x14ac:dyDescent="0.25">
      <c r="E282" s="145"/>
      <c r="H282" s="145"/>
    </row>
    <row r="283" spans="1:8" s="92" customFormat="1" x14ac:dyDescent="0.25">
      <c r="E283" s="145"/>
      <c r="H283" s="145"/>
    </row>
    <row r="284" spans="1:8" s="92" customFormat="1" x14ac:dyDescent="0.25">
      <c r="E284" s="145"/>
      <c r="H284" s="145"/>
    </row>
    <row r="285" spans="1:8" s="92" customFormat="1" x14ac:dyDescent="0.25">
      <c r="E285" s="145"/>
      <c r="H285" s="145"/>
    </row>
    <row r="286" spans="1:8" s="92" customFormat="1" x14ac:dyDescent="0.25">
      <c r="E286" s="145"/>
      <c r="H286" s="145"/>
    </row>
    <row r="287" spans="1:8" s="92" customFormat="1" x14ac:dyDescent="0.25">
      <c r="E287" s="145"/>
      <c r="H287" s="145"/>
    </row>
    <row r="288" spans="1:8" s="92" customFormat="1" x14ac:dyDescent="0.25">
      <c r="E288" s="145"/>
      <c r="H288" s="145"/>
    </row>
    <row r="289" spans="5:8" s="92" customFormat="1" x14ac:dyDescent="0.25">
      <c r="E289" s="145"/>
      <c r="H289" s="145"/>
    </row>
    <row r="290" spans="5:8" s="92" customFormat="1" x14ac:dyDescent="0.25">
      <c r="E290" s="145"/>
      <c r="H290" s="145"/>
    </row>
    <row r="291" spans="5:8" s="92" customFormat="1" x14ac:dyDescent="0.25">
      <c r="E291" s="145"/>
      <c r="H291" s="145"/>
    </row>
    <row r="292" spans="5:8" s="92" customFormat="1" x14ac:dyDescent="0.25">
      <c r="E292" s="145"/>
      <c r="H292" s="145"/>
    </row>
    <row r="293" spans="5:8" s="92" customFormat="1" x14ac:dyDescent="0.25">
      <c r="E293" s="145"/>
      <c r="H293" s="145"/>
    </row>
    <row r="294" spans="5:8" s="92" customFormat="1" x14ac:dyDescent="0.25">
      <c r="E294" s="145"/>
      <c r="H294" s="145"/>
    </row>
    <row r="295" spans="5:8" s="92" customFormat="1" x14ac:dyDescent="0.25">
      <c r="E295" s="145"/>
      <c r="H295" s="145"/>
    </row>
    <row r="296" spans="5:8" s="92" customFormat="1" x14ac:dyDescent="0.25">
      <c r="E296" s="145"/>
      <c r="H296" s="145"/>
    </row>
    <row r="297" spans="5:8" s="92" customFormat="1" x14ac:dyDescent="0.25">
      <c r="E297" s="145"/>
      <c r="H297" s="145"/>
    </row>
    <row r="298" spans="5:8" s="92" customFormat="1" x14ac:dyDescent="0.25">
      <c r="E298" s="145"/>
      <c r="H298" s="145"/>
    </row>
    <row r="299" spans="5:8" s="92" customFormat="1" x14ac:dyDescent="0.25">
      <c r="E299" s="145"/>
      <c r="H299" s="145"/>
    </row>
    <row r="300" spans="5:8" s="92" customFormat="1" x14ac:dyDescent="0.25">
      <c r="E300" s="145"/>
      <c r="H300" s="145"/>
    </row>
    <row r="301" spans="5:8" s="92" customFormat="1" x14ac:dyDescent="0.25">
      <c r="E301" s="145"/>
      <c r="H301" s="145"/>
    </row>
    <row r="302" spans="5:8" s="92" customFormat="1" x14ac:dyDescent="0.25">
      <c r="E302" s="145"/>
      <c r="H302" s="145"/>
    </row>
    <row r="303" spans="5:8" s="92" customFormat="1" x14ac:dyDescent="0.25">
      <c r="E303" s="145"/>
      <c r="H303" s="145"/>
    </row>
    <row r="304" spans="5:8" s="92" customFormat="1" x14ac:dyDescent="0.25">
      <c r="E304" s="145"/>
      <c r="H304" s="145"/>
    </row>
    <row r="305" spans="5:8" s="92" customFormat="1" x14ac:dyDescent="0.25">
      <c r="E305" s="145"/>
      <c r="H305" s="145"/>
    </row>
    <row r="306" spans="5:8" s="92" customFormat="1" x14ac:dyDescent="0.25">
      <c r="E306" s="145"/>
      <c r="H306" s="145"/>
    </row>
    <row r="307" spans="5:8" s="92" customFormat="1" x14ac:dyDescent="0.25">
      <c r="E307" s="145"/>
      <c r="H307" s="145"/>
    </row>
    <row r="308" spans="5:8" s="92" customFormat="1" x14ac:dyDescent="0.25">
      <c r="E308" s="145"/>
      <c r="H308" s="145"/>
    </row>
    <row r="309" spans="5:8" s="92" customFormat="1" x14ac:dyDescent="0.25">
      <c r="E309" s="145"/>
      <c r="H309" s="145"/>
    </row>
    <row r="310" spans="5:8" s="92" customFormat="1" x14ac:dyDescent="0.25">
      <c r="E310" s="145"/>
      <c r="H310" s="145"/>
    </row>
    <row r="311" spans="5:8" s="92" customFormat="1" x14ac:dyDescent="0.25">
      <c r="E311" s="145"/>
      <c r="H311" s="145"/>
    </row>
    <row r="312" spans="5:8" s="92" customFormat="1" x14ac:dyDescent="0.25">
      <c r="E312" s="145"/>
      <c r="H312" s="145"/>
    </row>
    <row r="313" spans="5:8" s="92" customFormat="1" x14ac:dyDescent="0.25">
      <c r="E313" s="145"/>
      <c r="H313" s="145"/>
    </row>
    <row r="314" spans="5:8" s="92" customFormat="1" x14ac:dyDescent="0.25">
      <c r="E314" s="145"/>
      <c r="H314" s="145"/>
    </row>
    <row r="315" spans="5:8" s="92" customFormat="1" x14ac:dyDescent="0.25">
      <c r="E315" s="145"/>
      <c r="H315" s="145"/>
    </row>
    <row r="316" spans="5:8" s="92" customFormat="1" x14ac:dyDescent="0.25">
      <c r="E316" s="145"/>
      <c r="H316" s="145"/>
    </row>
    <row r="317" spans="5:8" s="92" customFormat="1" x14ac:dyDescent="0.25">
      <c r="E317" s="145"/>
      <c r="H317" s="145"/>
    </row>
    <row r="318" spans="5:8" s="92" customFormat="1" x14ac:dyDescent="0.25">
      <c r="E318" s="145"/>
      <c r="H318" s="145"/>
    </row>
    <row r="319" spans="5:8" s="92" customFormat="1" x14ac:dyDescent="0.25">
      <c r="E319" s="145"/>
      <c r="H319" s="145"/>
    </row>
    <row r="320" spans="5:8" s="92" customFormat="1" x14ac:dyDescent="0.25">
      <c r="E320" s="145"/>
      <c r="H320" s="145"/>
    </row>
    <row r="321" spans="5:8" s="92" customFormat="1" x14ac:dyDescent="0.25">
      <c r="E321" s="145"/>
      <c r="H321" s="145"/>
    </row>
    <row r="322" spans="5:8" s="92" customFormat="1" x14ac:dyDescent="0.25">
      <c r="E322" s="145"/>
      <c r="H322" s="145"/>
    </row>
    <row r="323" spans="5:8" s="92" customFormat="1" x14ac:dyDescent="0.25">
      <c r="E323" s="145"/>
      <c r="H323" s="145"/>
    </row>
    <row r="324" spans="5:8" s="92" customFormat="1" x14ac:dyDescent="0.25">
      <c r="E324" s="145"/>
      <c r="H324" s="145"/>
    </row>
    <row r="325" spans="5:8" s="92" customFormat="1" x14ac:dyDescent="0.25">
      <c r="E325" s="145"/>
      <c r="H325" s="145"/>
    </row>
    <row r="326" spans="5:8" s="92" customFormat="1" x14ac:dyDescent="0.25">
      <c r="E326" s="145"/>
      <c r="H326" s="145"/>
    </row>
    <row r="327" spans="5:8" s="92" customFormat="1" x14ac:dyDescent="0.25">
      <c r="E327" s="145"/>
      <c r="H327" s="145"/>
    </row>
    <row r="328" spans="5:8" s="92" customFormat="1" x14ac:dyDescent="0.25">
      <c r="E328" s="145"/>
      <c r="H328" s="145"/>
    </row>
    <row r="329" spans="5:8" s="92" customFormat="1" x14ac:dyDescent="0.25">
      <c r="E329" s="145"/>
      <c r="H329" s="145"/>
    </row>
    <row r="330" spans="5:8" s="92" customFormat="1" x14ac:dyDescent="0.25">
      <c r="E330" s="145"/>
      <c r="H330" s="145"/>
    </row>
    <row r="331" spans="5:8" s="92" customFormat="1" x14ac:dyDescent="0.25">
      <c r="E331" s="145"/>
      <c r="H331" s="145"/>
    </row>
    <row r="332" spans="5:8" s="92" customFormat="1" x14ac:dyDescent="0.25">
      <c r="E332" s="145"/>
      <c r="H332" s="145"/>
    </row>
    <row r="333" spans="5:8" s="92" customFormat="1" x14ac:dyDescent="0.25">
      <c r="E333" s="145"/>
      <c r="H333" s="145"/>
    </row>
    <row r="334" spans="5:8" s="92" customFormat="1" x14ac:dyDescent="0.25">
      <c r="E334" s="145"/>
      <c r="H334" s="145"/>
    </row>
    <row r="335" spans="5:8" s="92" customFormat="1" x14ac:dyDescent="0.25">
      <c r="E335" s="145"/>
      <c r="H335" s="145"/>
    </row>
    <row r="336" spans="5:8" s="92" customFormat="1" x14ac:dyDescent="0.25">
      <c r="E336" s="145"/>
      <c r="H336" s="145"/>
    </row>
    <row r="337" spans="5:8" s="92" customFormat="1" x14ac:dyDescent="0.25">
      <c r="E337" s="145"/>
      <c r="H337" s="145"/>
    </row>
    <row r="338" spans="5:8" s="92" customFormat="1" x14ac:dyDescent="0.25">
      <c r="E338" s="145"/>
      <c r="H338" s="145"/>
    </row>
    <row r="339" spans="5:8" s="92" customFormat="1" x14ac:dyDescent="0.25">
      <c r="E339" s="145"/>
      <c r="H339" s="145"/>
    </row>
    <row r="340" spans="5:8" s="92" customFormat="1" x14ac:dyDescent="0.25">
      <c r="E340" s="145"/>
      <c r="H340" s="145"/>
    </row>
    <row r="341" spans="5:8" s="92" customFormat="1" x14ac:dyDescent="0.25">
      <c r="E341" s="145"/>
      <c r="H341" s="145"/>
    </row>
    <row r="342" spans="5:8" s="92" customFormat="1" x14ac:dyDescent="0.25">
      <c r="E342" s="145"/>
      <c r="H342" s="145"/>
    </row>
    <row r="343" spans="5:8" s="92" customFormat="1" x14ac:dyDescent="0.25">
      <c r="E343" s="145"/>
      <c r="H343" s="145"/>
    </row>
    <row r="344" spans="5:8" s="92" customFormat="1" x14ac:dyDescent="0.25">
      <c r="E344" s="145"/>
      <c r="H344" s="145"/>
    </row>
    <row r="345" spans="5:8" s="92" customFormat="1" x14ac:dyDescent="0.25">
      <c r="E345" s="145"/>
      <c r="H345" s="145"/>
    </row>
    <row r="346" spans="5:8" s="92" customFormat="1" x14ac:dyDescent="0.25">
      <c r="E346" s="145"/>
      <c r="H346" s="145"/>
    </row>
    <row r="347" spans="5:8" s="92" customFormat="1" x14ac:dyDescent="0.25">
      <c r="E347" s="145"/>
      <c r="H347" s="145"/>
    </row>
    <row r="348" spans="5:8" s="92" customFormat="1" x14ac:dyDescent="0.25">
      <c r="E348" s="145"/>
      <c r="H348" s="145"/>
    </row>
    <row r="349" spans="5:8" s="92" customFormat="1" x14ac:dyDescent="0.25">
      <c r="E349" s="145"/>
      <c r="H349" s="145"/>
    </row>
    <row r="350" spans="5:8" s="92" customFormat="1" x14ac:dyDescent="0.25">
      <c r="E350" s="145"/>
      <c r="H350" s="145"/>
    </row>
    <row r="351" spans="5:8" s="92" customFormat="1" x14ac:dyDescent="0.25">
      <c r="E351" s="145"/>
      <c r="H351" s="145"/>
    </row>
    <row r="352" spans="5:8" s="92" customFormat="1" x14ac:dyDescent="0.25">
      <c r="E352" s="145"/>
      <c r="H352" s="145"/>
    </row>
    <row r="353" spans="5:8" s="92" customFormat="1" x14ac:dyDescent="0.25">
      <c r="E353" s="145"/>
      <c r="H353" s="145"/>
    </row>
    <row r="354" spans="5:8" s="92" customFormat="1" x14ac:dyDescent="0.25">
      <c r="E354" s="145"/>
      <c r="H354" s="145"/>
    </row>
    <row r="355" spans="5:8" s="92" customFormat="1" x14ac:dyDescent="0.25">
      <c r="E355" s="145"/>
      <c r="H355" s="145"/>
    </row>
    <row r="356" spans="5:8" s="92" customFormat="1" x14ac:dyDescent="0.25">
      <c r="E356" s="145"/>
      <c r="H356" s="145"/>
    </row>
    <row r="357" spans="5:8" s="92" customFormat="1" x14ac:dyDescent="0.25">
      <c r="E357" s="145"/>
      <c r="H357" s="145"/>
    </row>
    <row r="358" spans="5:8" s="92" customFormat="1" x14ac:dyDescent="0.25">
      <c r="E358" s="145"/>
      <c r="H358" s="145"/>
    </row>
    <row r="359" spans="5:8" s="92" customFormat="1" x14ac:dyDescent="0.25">
      <c r="E359" s="145"/>
      <c r="H359" s="145"/>
    </row>
    <row r="360" spans="5:8" s="92" customFormat="1" x14ac:dyDescent="0.25">
      <c r="E360" s="145"/>
      <c r="H360" s="145"/>
    </row>
    <row r="361" spans="5:8" s="92" customFormat="1" x14ac:dyDescent="0.25">
      <c r="E361" s="145"/>
      <c r="H361" s="145"/>
    </row>
    <row r="362" spans="5:8" s="92" customFormat="1" x14ac:dyDescent="0.25">
      <c r="E362" s="145"/>
      <c r="H362" s="145"/>
    </row>
    <row r="363" spans="5:8" s="92" customFormat="1" x14ac:dyDescent="0.25">
      <c r="E363" s="145"/>
      <c r="H363" s="145"/>
    </row>
    <row r="364" spans="5:8" s="92" customFormat="1" x14ac:dyDescent="0.25">
      <c r="E364" s="145"/>
      <c r="H364" s="145"/>
    </row>
    <row r="365" spans="5:8" s="92" customFormat="1" x14ac:dyDescent="0.25">
      <c r="E365" s="145"/>
      <c r="H365" s="145"/>
    </row>
    <row r="366" spans="5:8" s="92" customFormat="1" x14ac:dyDescent="0.25">
      <c r="E366" s="145"/>
      <c r="H366" s="145"/>
    </row>
    <row r="367" spans="5:8" s="92" customFormat="1" x14ac:dyDescent="0.25">
      <c r="E367" s="145"/>
      <c r="H367" s="145"/>
    </row>
    <row r="368" spans="5:8" s="92" customFormat="1" x14ac:dyDescent="0.25">
      <c r="E368" s="145"/>
      <c r="H368" s="145"/>
    </row>
    <row r="369" spans="5:8" s="92" customFormat="1" x14ac:dyDescent="0.25">
      <c r="E369" s="145"/>
      <c r="H369" s="145"/>
    </row>
    <row r="370" spans="5:8" s="92" customFormat="1" x14ac:dyDescent="0.25">
      <c r="E370" s="145"/>
      <c r="H370" s="145"/>
    </row>
    <row r="371" spans="5:8" s="92" customFormat="1" x14ac:dyDescent="0.25">
      <c r="E371" s="145"/>
      <c r="H371" s="145"/>
    </row>
    <row r="372" spans="5:8" s="92" customFormat="1" x14ac:dyDescent="0.25">
      <c r="E372" s="145"/>
      <c r="H372" s="145"/>
    </row>
    <row r="373" spans="5:8" s="92" customFormat="1" x14ac:dyDescent="0.25">
      <c r="E373" s="145"/>
      <c r="H373" s="145"/>
    </row>
    <row r="374" spans="5:8" s="92" customFormat="1" x14ac:dyDescent="0.25">
      <c r="E374" s="145"/>
      <c r="H374" s="145"/>
    </row>
    <row r="375" spans="5:8" s="92" customFormat="1" x14ac:dyDescent="0.25">
      <c r="E375" s="145"/>
      <c r="H375" s="145"/>
    </row>
    <row r="376" spans="5:8" s="92" customFormat="1" x14ac:dyDescent="0.25">
      <c r="E376" s="145"/>
      <c r="H376" s="145"/>
    </row>
    <row r="377" spans="5:8" s="92" customFormat="1" x14ac:dyDescent="0.25">
      <c r="E377" s="145"/>
      <c r="H377" s="145"/>
    </row>
    <row r="378" spans="5:8" s="92" customFormat="1" x14ac:dyDescent="0.25">
      <c r="E378" s="145"/>
      <c r="H378" s="145"/>
    </row>
    <row r="379" spans="5:8" s="92" customFormat="1" x14ac:dyDescent="0.25">
      <c r="E379" s="145"/>
      <c r="H379" s="145"/>
    </row>
    <row r="380" spans="5:8" s="92" customFormat="1" x14ac:dyDescent="0.25">
      <c r="E380" s="145"/>
      <c r="H380" s="145"/>
    </row>
    <row r="381" spans="5:8" s="92" customFormat="1" x14ac:dyDescent="0.25">
      <c r="E381" s="145"/>
      <c r="H381" s="145"/>
    </row>
    <row r="382" spans="5:8" s="92" customFormat="1" x14ac:dyDescent="0.25">
      <c r="E382" s="145"/>
      <c r="H382" s="145"/>
    </row>
    <row r="383" spans="5:8" s="92" customFormat="1" x14ac:dyDescent="0.25">
      <c r="E383" s="145"/>
      <c r="H383" s="145"/>
    </row>
    <row r="384" spans="5:8" s="92" customFormat="1" x14ac:dyDescent="0.25">
      <c r="E384" s="145"/>
      <c r="H384" s="145"/>
    </row>
    <row r="385" spans="5:8" s="92" customFormat="1" x14ac:dyDescent="0.25">
      <c r="E385" s="145"/>
      <c r="H385" s="145"/>
    </row>
    <row r="386" spans="5:8" s="92" customFormat="1" x14ac:dyDescent="0.25">
      <c r="E386" s="145"/>
      <c r="H386" s="145"/>
    </row>
    <row r="387" spans="5:8" s="92" customFormat="1" x14ac:dyDescent="0.25">
      <c r="E387" s="145"/>
      <c r="H387" s="145"/>
    </row>
    <row r="388" spans="5:8" s="92" customFormat="1" x14ac:dyDescent="0.25">
      <c r="E388" s="145"/>
      <c r="H388" s="145"/>
    </row>
    <row r="389" spans="5:8" s="92" customFormat="1" x14ac:dyDescent="0.25">
      <c r="E389" s="145"/>
      <c r="H389" s="145"/>
    </row>
    <row r="390" spans="5:8" s="92" customFormat="1" x14ac:dyDescent="0.25">
      <c r="E390" s="145"/>
      <c r="H390" s="145"/>
    </row>
    <row r="391" spans="5:8" s="92" customFormat="1" x14ac:dyDescent="0.25">
      <c r="E391" s="145"/>
      <c r="H391" s="145"/>
    </row>
    <row r="392" spans="5:8" s="92" customFormat="1" x14ac:dyDescent="0.25">
      <c r="E392" s="145"/>
      <c r="H392" s="145"/>
    </row>
    <row r="393" spans="5:8" s="92" customFormat="1" x14ac:dyDescent="0.25">
      <c r="E393" s="145"/>
      <c r="H393" s="145"/>
    </row>
    <row r="394" spans="5:8" s="92" customFormat="1" x14ac:dyDescent="0.25">
      <c r="E394" s="145"/>
      <c r="H394" s="145"/>
    </row>
    <row r="395" spans="5:8" s="92" customFormat="1" x14ac:dyDescent="0.25">
      <c r="E395" s="145"/>
      <c r="H395" s="145"/>
    </row>
    <row r="396" spans="5:8" s="92" customFormat="1" x14ac:dyDescent="0.25">
      <c r="E396" s="145"/>
      <c r="H396" s="145"/>
    </row>
    <row r="397" spans="5:8" s="92" customFormat="1" x14ac:dyDescent="0.25">
      <c r="E397" s="145"/>
      <c r="H397" s="145"/>
    </row>
    <row r="398" spans="5:8" s="92" customFormat="1" x14ac:dyDescent="0.25">
      <c r="E398" s="145"/>
      <c r="H398" s="145"/>
    </row>
    <row r="399" spans="5:8" s="92" customFormat="1" x14ac:dyDescent="0.25">
      <c r="E399" s="145"/>
      <c r="H399" s="145"/>
    </row>
    <row r="400" spans="5:8" s="92" customFormat="1" x14ac:dyDescent="0.25">
      <c r="E400" s="145"/>
      <c r="H400" s="145"/>
    </row>
    <row r="401" spans="5:8" s="92" customFormat="1" x14ac:dyDescent="0.25">
      <c r="E401" s="145"/>
      <c r="H401" s="145"/>
    </row>
    <row r="402" spans="5:8" s="92" customFormat="1" x14ac:dyDescent="0.25">
      <c r="E402" s="145"/>
      <c r="H402" s="145"/>
    </row>
    <row r="403" spans="5:8" s="92" customFormat="1" x14ac:dyDescent="0.25">
      <c r="E403" s="145"/>
      <c r="H403" s="145"/>
    </row>
    <row r="404" spans="5:8" s="92" customFormat="1" x14ac:dyDescent="0.25">
      <c r="E404" s="145"/>
      <c r="H404" s="145"/>
    </row>
    <row r="405" spans="5:8" s="92" customFormat="1" x14ac:dyDescent="0.25">
      <c r="E405" s="145"/>
      <c r="H405" s="145"/>
    </row>
    <row r="406" spans="5:8" s="92" customFormat="1" x14ac:dyDescent="0.25">
      <c r="E406" s="145"/>
      <c r="H406" s="145"/>
    </row>
    <row r="407" spans="5:8" s="92" customFormat="1" x14ac:dyDescent="0.25">
      <c r="E407" s="145"/>
      <c r="H407" s="145"/>
    </row>
    <row r="408" spans="5:8" s="92" customFormat="1" x14ac:dyDescent="0.25">
      <c r="E408" s="145"/>
      <c r="H408" s="145"/>
    </row>
    <row r="409" spans="5:8" s="92" customFormat="1" x14ac:dyDescent="0.25">
      <c r="E409" s="145"/>
      <c r="H409" s="145"/>
    </row>
    <row r="410" spans="5:8" s="92" customFormat="1" x14ac:dyDescent="0.25">
      <c r="E410" s="145"/>
      <c r="H410" s="145"/>
    </row>
    <row r="411" spans="5:8" s="92" customFormat="1" x14ac:dyDescent="0.25">
      <c r="E411" s="145"/>
      <c r="H411" s="145"/>
    </row>
    <row r="412" spans="5:8" s="92" customFormat="1" x14ac:dyDescent="0.25">
      <c r="E412" s="145"/>
      <c r="H412" s="145"/>
    </row>
    <row r="413" spans="5:8" s="92" customFormat="1" x14ac:dyDescent="0.25">
      <c r="E413" s="145"/>
      <c r="H413" s="145"/>
    </row>
    <row r="414" spans="5:8" s="92" customFormat="1" x14ac:dyDescent="0.25">
      <c r="E414" s="145"/>
      <c r="H414" s="145"/>
    </row>
    <row r="415" spans="5:8" s="92" customFormat="1" x14ac:dyDescent="0.25">
      <c r="E415" s="145"/>
      <c r="H415" s="145"/>
    </row>
    <row r="416" spans="5:8" s="92" customFormat="1" x14ac:dyDescent="0.25">
      <c r="E416" s="145"/>
      <c r="H416" s="145"/>
    </row>
    <row r="417" spans="5:8" s="92" customFormat="1" x14ac:dyDescent="0.25">
      <c r="E417" s="145"/>
      <c r="H417" s="145"/>
    </row>
    <row r="418" spans="5:8" s="92" customFormat="1" x14ac:dyDescent="0.25">
      <c r="E418" s="145"/>
      <c r="H418" s="145"/>
    </row>
    <row r="419" spans="5:8" s="92" customFormat="1" x14ac:dyDescent="0.25">
      <c r="E419" s="145"/>
      <c r="H419" s="145"/>
    </row>
    <row r="420" spans="5:8" s="92" customFormat="1" x14ac:dyDescent="0.25">
      <c r="E420" s="145"/>
      <c r="H420" s="145"/>
    </row>
    <row r="421" spans="5:8" s="92" customFormat="1" x14ac:dyDescent="0.25">
      <c r="E421" s="145"/>
      <c r="H421" s="145"/>
    </row>
    <row r="422" spans="5:8" s="92" customFormat="1" x14ac:dyDescent="0.25">
      <c r="E422" s="145"/>
      <c r="H422" s="145"/>
    </row>
    <row r="423" spans="5:8" s="92" customFormat="1" x14ac:dyDescent="0.25">
      <c r="E423" s="145"/>
      <c r="H423" s="145"/>
    </row>
    <row r="424" spans="5:8" s="92" customFormat="1" x14ac:dyDescent="0.25">
      <c r="E424" s="145"/>
      <c r="H424" s="145"/>
    </row>
    <row r="425" spans="5:8" s="92" customFormat="1" x14ac:dyDescent="0.25">
      <c r="E425" s="145"/>
      <c r="H425" s="145"/>
    </row>
    <row r="426" spans="5:8" s="92" customFormat="1" x14ac:dyDescent="0.25">
      <c r="E426" s="145"/>
      <c r="H426" s="145"/>
    </row>
    <row r="427" spans="5:8" s="92" customFormat="1" x14ac:dyDescent="0.25">
      <c r="E427" s="145"/>
      <c r="H427" s="145"/>
    </row>
    <row r="428" spans="5:8" s="92" customFormat="1" x14ac:dyDescent="0.25">
      <c r="E428" s="145"/>
      <c r="H428" s="145"/>
    </row>
    <row r="429" spans="5:8" s="92" customFormat="1" x14ac:dyDescent="0.25">
      <c r="E429" s="145"/>
      <c r="H429" s="145"/>
    </row>
    <row r="430" spans="5:8" s="92" customFormat="1" x14ac:dyDescent="0.25">
      <c r="E430" s="145"/>
      <c r="H430" s="145"/>
    </row>
    <row r="431" spans="5:8" s="92" customFormat="1" x14ac:dyDescent="0.25">
      <c r="E431" s="145"/>
      <c r="H431" s="145"/>
    </row>
    <row r="432" spans="5:8" s="92" customFormat="1" x14ac:dyDescent="0.25">
      <c r="E432" s="145"/>
      <c r="H432" s="145"/>
    </row>
    <row r="433" spans="5:8" s="92" customFormat="1" x14ac:dyDescent="0.25">
      <c r="E433" s="145"/>
      <c r="H433" s="145"/>
    </row>
    <row r="434" spans="5:8" s="92" customFormat="1" x14ac:dyDescent="0.25">
      <c r="E434" s="145"/>
      <c r="H434" s="145"/>
    </row>
    <row r="435" spans="5:8" s="92" customFormat="1" x14ac:dyDescent="0.25">
      <c r="E435" s="145"/>
      <c r="H435" s="145"/>
    </row>
    <row r="436" spans="5:8" s="92" customFormat="1" x14ac:dyDescent="0.25">
      <c r="E436" s="145"/>
      <c r="H436" s="145"/>
    </row>
    <row r="437" spans="5:8" s="92" customFormat="1" x14ac:dyDescent="0.25">
      <c r="E437" s="145"/>
      <c r="H437" s="145"/>
    </row>
    <row r="438" spans="5:8" s="92" customFormat="1" x14ac:dyDescent="0.25">
      <c r="E438" s="145"/>
      <c r="H438" s="145"/>
    </row>
    <row r="439" spans="5:8" s="92" customFormat="1" x14ac:dyDescent="0.25">
      <c r="E439" s="145"/>
      <c r="H439" s="145"/>
    </row>
    <row r="440" spans="5:8" s="92" customFormat="1" x14ac:dyDescent="0.25">
      <c r="E440" s="145"/>
      <c r="H440" s="145"/>
    </row>
    <row r="441" spans="5:8" s="92" customFormat="1" x14ac:dyDescent="0.25">
      <c r="E441" s="145"/>
      <c r="H441" s="145"/>
    </row>
    <row r="442" spans="5:8" s="92" customFormat="1" x14ac:dyDescent="0.25">
      <c r="E442" s="145"/>
      <c r="H442" s="145"/>
    </row>
    <row r="443" spans="5:8" s="92" customFormat="1" x14ac:dyDescent="0.25">
      <c r="E443" s="145"/>
      <c r="H443" s="145"/>
    </row>
    <row r="444" spans="5:8" s="92" customFormat="1" x14ac:dyDescent="0.25">
      <c r="E444" s="145"/>
      <c r="H444" s="145"/>
    </row>
    <row r="445" spans="5:8" s="92" customFormat="1" x14ac:dyDescent="0.25">
      <c r="E445" s="145"/>
      <c r="H445" s="145"/>
    </row>
    <row r="446" spans="5:8" s="92" customFormat="1" x14ac:dyDescent="0.25">
      <c r="E446" s="145"/>
      <c r="H446" s="145"/>
    </row>
    <row r="447" spans="5:8" s="92" customFormat="1" x14ac:dyDescent="0.25">
      <c r="E447" s="145"/>
      <c r="H447" s="145"/>
    </row>
    <row r="448" spans="5:8" s="92" customFormat="1" x14ac:dyDescent="0.25">
      <c r="E448" s="145"/>
      <c r="H448" s="145"/>
    </row>
    <row r="449" spans="5:8" s="92" customFormat="1" x14ac:dyDescent="0.25">
      <c r="E449" s="145"/>
      <c r="H449" s="145"/>
    </row>
    <row r="450" spans="5:8" s="92" customFormat="1" x14ac:dyDescent="0.25">
      <c r="E450" s="145"/>
      <c r="H450" s="145"/>
    </row>
    <row r="451" spans="5:8" s="92" customFormat="1" x14ac:dyDescent="0.25">
      <c r="E451" s="145"/>
      <c r="H451" s="145"/>
    </row>
    <row r="452" spans="5:8" s="92" customFormat="1" x14ac:dyDescent="0.25">
      <c r="E452" s="145"/>
      <c r="H452" s="145"/>
    </row>
    <row r="453" spans="5:8" s="92" customFormat="1" x14ac:dyDescent="0.25">
      <c r="E453" s="145"/>
      <c r="H453" s="145"/>
    </row>
    <row r="454" spans="5:8" s="92" customFormat="1" x14ac:dyDescent="0.25">
      <c r="E454" s="145"/>
      <c r="H454" s="145"/>
    </row>
    <row r="455" spans="5:8" s="92" customFormat="1" x14ac:dyDescent="0.25">
      <c r="E455" s="145"/>
      <c r="H455" s="145"/>
    </row>
    <row r="456" spans="5:8" s="92" customFormat="1" x14ac:dyDescent="0.25">
      <c r="E456" s="145"/>
      <c r="H456" s="145"/>
    </row>
    <row r="457" spans="5:8" s="92" customFormat="1" x14ac:dyDescent="0.25">
      <c r="E457" s="145"/>
      <c r="H457" s="145"/>
    </row>
    <row r="458" spans="5:8" s="92" customFormat="1" x14ac:dyDescent="0.25">
      <c r="E458" s="145"/>
      <c r="H458" s="145"/>
    </row>
    <row r="459" spans="5:8" s="92" customFormat="1" x14ac:dyDescent="0.25">
      <c r="E459" s="145"/>
      <c r="H459" s="145"/>
    </row>
    <row r="460" spans="5:8" s="92" customFormat="1" x14ac:dyDescent="0.25">
      <c r="E460" s="145"/>
      <c r="H460" s="145"/>
    </row>
    <row r="461" spans="5:8" s="92" customFormat="1" x14ac:dyDescent="0.25">
      <c r="E461" s="145"/>
      <c r="H461" s="145"/>
    </row>
    <row r="462" spans="5:8" s="92" customFormat="1" x14ac:dyDescent="0.25">
      <c r="E462" s="145"/>
      <c r="H462" s="145"/>
    </row>
    <row r="463" spans="5:8" s="92" customFormat="1" x14ac:dyDescent="0.25">
      <c r="E463" s="145"/>
      <c r="H463" s="145"/>
    </row>
    <row r="464" spans="5:8" s="92" customFormat="1" x14ac:dyDescent="0.25">
      <c r="E464" s="145"/>
      <c r="H464" s="145"/>
    </row>
    <row r="465" spans="5:8" s="92" customFormat="1" x14ac:dyDescent="0.25">
      <c r="E465" s="145"/>
      <c r="H465" s="145"/>
    </row>
    <row r="466" spans="5:8" s="92" customFormat="1" x14ac:dyDescent="0.25">
      <c r="E466" s="145"/>
      <c r="H466" s="145"/>
    </row>
    <row r="467" spans="5:8" s="92" customFormat="1" x14ac:dyDescent="0.25">
      <c r="E467" s="145"/>
      <c r="H467" s="145"/>
    </row>
    <row r="468" spans="5:8" s="92" customFormat="1" x14ac:dyDescent="0.25">
      <c r="E468" s="145"/>
      <c r="H468" s="145"/>
    </row>
    <row r="469" spans="5:8" s="92" customFormat="1" x14ac:dyDescent="0.25">
      <c r="E469" s="145"/>
      <c r="H469" s="145"/>
    </row>
    <row r="470" spans="5:8" s="92" customFormat="1" x14ac:dyDescent="0.25">
      <c r="E470" s="145"/>
      <c r="H470" s="145"/>
    </row>
    <row r="471" spans="5:8" s="92" customFormat="1" x14ac:dyDescent="0.25">
      <c r="E471" s="145"/>
      <c r="H471" s="145"/>
    </row>
    <row r="472" spans="5:8" s="92" customFormat="1" x14ac:dyDescent="0.25">
      <c r="E472" s="145"/>
      <c r="H472" s="145"/>
    </row>
    <row r="473" spans="5:8" s="92" customFormat="1" x14ac:dyDescent="0.25">
      <c r="E473" s="145"/>
      <c r="H473" s="145"/>
    </row>
    <row r="474" spans="5:8" s="92" customFormat="1" x14ac:dyDescent="0.25">
      <c r="E474" s="145"/>
      <c r="H474" s="145"/>
    </row>
    <row r="475" spans="5:8" s="92" customFormat="1" x14ac:dyDescent="0.25">
      <c r="E475" s="145"/>
      <c r="H475" s="145"/>
    </row>
    <row r="476" spans="5:8" s="92" customFormat="1" x14ac:dyDescent="0.25">
      <c r="E476" s="145"/>
      <c r="H476" s="145"/>
    </row>
    <row r="477" spans="5:8" s="92" customFormat="1" x14ac:dyDescent="0.25">
      <c r="E477" s="145"/>
      <c r="H477" s="145"/>
    </row>
    <row r="478" spans="5:8" s="92" customFormat="1" x14ac:dyDescent="0.25">
      <c r="E478" s="145"/>
      <c r="H478" s="145"/>
    </row>
    <row r="479" spans="5:8" s="92" customFormat="1" x14ac:dyDescent="0.25">
      <c r="E479" s="145"/>
      <c r="H479" s="145"/>
    </row>
    <row r="480" spans="5:8" s="92" customFormat="1" x14ac:dyDescent="0.25">
      <c r="E480" s="145"/>
      <c r="H480" s="145"/>
    </row>
    <row r="481" spans="5:8" s="92" customFormat="1" x14ac:dyDescent="0.25">
      <c r="E481" s="145"/>
      <c r="H481" s="145"/>
    </row>
    <row r="482" spans="5:8" s="92" customFormat="1" x14ac:dyDescent="0.25">
      <c r="E482" s="145"/>
      <c r="H482" s="145"/>
    </row>
  </sheetData>
  <mergeCells count="4">
    <mergeCell ref="A2:G2"/>
    <mergeCell ref="A3:G3"/>
    <mergeCell ref="A4:G4"/>
    <mergeCell ref="A5:G5"/>
  </mergeCells>
  <conditionalFormatting sqref="D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E13:E14 E60 E8:F12 E16:F20 E22:F39 E41:F58 E62:F75 E77:F82 E84:F107 E109:F118">
    <cfRule type="cellIs" dxfId="21" priority="4" stopIfTrue="1" operator="equal">
      <formula>"solicitar material"</formula>
    </cfRule>
  </conditionalFormatting>
  <conditionalFormatting sqref="F13:F14 F60">
    <cfRule type="cellIs" dxfId="20" priority="2" stopIfTrue="1" operator="equal">
      <formula>"solicitar material"</formula>
    </cfRule>
  </conditionalFormatting>
  <pageMargins left="0.7" right="0.7" top="0.75" bottom="0.75" header="0.3" footer="0.3"/>
  <pageSetup scale="79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Primer Trimestre2024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Yennyfeer  Paredes Carpio</cp:lastModifiedBy>
  <cp:lastPrinted>2024-04-09T19:38:06Z</cp:lastPrinted>
  <dcterms:created xsi:type="dcterms:W3CDTF">2018-04-04T12:41:19Z</dcterms:created>
  <dcterms:modified xsi:type="dcterms:W3CDTF">2024-04-10T14:18:34Z</dcterms:modified>
</cp:coreProperties>
</file>