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2024\ESTADOS FINANCIEROS 30-06-2024\"/>
    </mc:Choice>
  </mc:AlternateContent>
  <bookViews>
    <workbookView xWindow="0" yWindow="0" windowWidth="20490" windowHeight="6825"/>
  </bookViews>
  <sheets>
    <sheet name="ESTADO DE SITUACION FINANC" sheetId="1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7" l="1"/>
  <c r="C16" i="17" l="1"/>
  <c r="C22" i="17"/>
  <c r="C21" i="17"/>
  <c r="C29" i="17"/>
  <c r="C30" i="17"/>
  <c r="C36" i="17"/>
  <c r="C37" i="17"/>
  <c r="D36" i="17"/>
  <c r="D26" i="17"/>
  <c r="D29" i="17"/>
  <c r="D30" i="17"/>
  <c r="D37" i="17"/>
  <c r="D21" i="17"/>
  <c r="D13" i="17"/>
  <c r="D16" i="17"/>
  <c r="D22" i="17"/>
</calcChain>
</file>

<file path=xl/sharedStrings.xml><?xml version="1.0" encoding="utf-8"?>
<sst xmlns="http://schemas.openxmlformats.org/spreadsheetml/2006/main" count="40" uniqueCount="40">
  <si>
    <t>PRESIDENCIA DE LA REPUBLICA DOMINICANA</t>
  </si>
  <si>
    <t>CONSEJO NACIONAL DE DISCAPACIDAD</t>
  </si>
  <si>
    <t>Mercedes Yolanda Pujols</t>
  </si>
  <si>
    <t>ESTADO DE SITUACION FINANCIERA</t>
  </si>
  <si>
    <t>ACTIVOS:</t>
  </si>
  <si>
    <t>ACTIVOS CORRIENTES</t>
  </si>
  <si>
    <t>EFECTIVO EQUIVALENTE DE EFECTIVO (Nota 7)</t>
  </si>
  <si>
    <t>INVENTARIOS (Nota 8)</t>
  </si>
  <si>
    <t>TOTAL ACTIVOS CORRIENTES</t>
  </si>
  <si>
    <t>ACTIVOS NO CORRIENTES</t>
  </si>
  <si>
    <t>TOTAL ACTIVOS NO CORRIENTES</t>
  </si>
  <si>
    <t xml:space="preserve">TOTAL ACTIVOS  </t>
  </si>
  <si>
    <t>PASIVOS:</t>
  </si>
  <si>
    <t>PASIVOS  CORRIENTES</t>
  </si>
  <si>
    <t>TOTAL PASIVOS CORRIENTES</t>
  </si>
  <si>
    <t xml:space="preserve">TOTAL PASIVOS </t>
  </si>
  <si>
    <t>PATRIMONIO:</t>
  </si>
  <si>
    <t>TOTAL PATRIMONIO</t>
  </si>
  <si>
    <t>TOTAL PASIVOS Y PATRIMONIO</t>
  </si>
  <si>
    <t xml:space="preserve">   </t>
  </si>
  <si>
    <t>Dilenia de Jesus</t>
  </si>
  <si>
    <t>(VALORES EN RD$)</t>
  </si>
  <si>
    <t>RESULTADO  (+ahorro/ -desahorro</t>
  </si>
  <si>
    <t xml:space="preserve">RESULTADOS ACUMULADOS </t>
  </si>
  <si>
    <t>PAGOS  ANTICIPADOS  (Nota 10)</t>
  </si>
  <si>
    <t>PROPIEDAD PLANTA Y EQUIPOS  NETO  (Nota 11 )</t>
  </si>
  <si>
    <t>ACTIVOS INTANGIBLES (Nota 12)</t>
  </si>
  <si>
    <t>CUENTAS POR PAGAR CORTO PLAZO (Nota 13)</t>
  </si>
  <si>
    <t>RETENCIONES POR PAGAR (Nota 14)</t>
  </si>
  <si>
    <t>CAPITAL INSTITUCIONAL (Nota 15)</t>
  </si>
  <si>
    <t>Claudia M. Pimentel Melgen</t>
  </si>
  <si>
    <t>Encargada  Financiera Interina</t>
  </si>
  <si>
    <t xml:space="preserve">    Victor  Valdez Rodriguez</t>
  </si>
  <si>
    <t xml:space="preserve">                Directora Ejecutiva</t>
  </si>
  <si>
    <t xml:space="preserve">                    Contadora</t>
  </si>
  <si>
    <t xml:space="preserve">       Director Administrativo y Financiero</t>
  </si>
  <si>
    <t>CUENTAS POR COBRAR  (Nota 9)</t>
  </si>
  <si>
    <t>AL 30 DE JUNIO 2024 Y 30 DE JUNIO  2023</t>
  </si>
  <si>
    <t>OTRAS CUENTAS POR PAGAR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</si>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</sst>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mbria"/>
      <family val="1"/>
      <scheme val="major"/>
    </font>
    <font>
      <b/>
      <sz val="12"/>
      <color theme="4" tint="-0.249977111117893"/>
      <name val="Cambria"/>
      <family val="1"/>
      <scheme val="major"/>
    </font>
    <font>
      <b/>
      <sz val="12"/>
      <color theme="3" tint="-0.499984740745262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0">
    <xf numFmtId="0" fontId="0" fillId="0" borderId="0" xfId="0"/>
    <xf numFmtId="165" fontId="11" fillId="0" borderId="0" xfId="0" applyNumberFormat="1" applyFont="1" applyBorder="1"/>
    <xf numFmtId="165" fontId="1" fillId="0" borderId="0" xfId="0" applyNumberFormat="1" applyFont="1"/>
    <xf numFmtId="165" fontId="1" fillId="0" borderId="0" xfId="1" applyNumberFormat="1" applyFont="1"/>
    <xf numFmtId="165" fontId="1" fillId="0" borderId="0" xfId="1" applyNumberFormat="1" applyFont="1" applyBorder="1"/>
    <xf numFmtId="165" fontId="1" fillId="0" borderId="2" xfId="1" applyNumberFormat="1" applyFont="1" applyBorder="1"/>
    <xf numFmtId="165" fontId="0" fillId="0" borderId="0" xfId="0" applyNumberFormat="1"/>
    <xf numFmtId="0" fontId="12" fillId="0" borderId="0" xfId="0" applyFont="1"/>
    <xf numFmtId="0" fontId="0" fillId="0" borderId="0" xfId="0" applyAlignment="1"/>
    <xf numFmtId="0" fontId="14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165" fontId="2" fillId="0" borderId="0" xfId="1" applyNumberFormat="1" applyFont="1"/>
    <xf numFmtId="0" fontId="1" fillId="0" borderId="0" xfId="0" applyFont="1" applyBorder="1" applyAlignment="1">
      <alignment vertical="center"/>
    </xf>
    <xf numFmtId="165" fontId="11" fillId="0" borderId="3" xfId="1" applyNumberFormat="1" applyFont="1" applyBorder="1"/>
    <xf numFmtId="165" fontId="11" fillId="0" borderId="4" xfId="0" applyNumberFormat="1" applyFont="1" applyBorder="1"/>
    <xf numFmtId="165" fontId="1" fillId="0" borderId="0" xfId="0" applyNumberFormat="1" applyFont="1" applyBorder="1"/>
    <xf numFmtId="165" fontId="1" fillId="0" borderId="2" xfId="0" applyNumberFormat="1" applyFont="1" applyBorder="1"/>
    <xf numFmtId="165" fontId="11" fillId="0" borderId="4" xfId="1" applyNumberFormat="1" applyFont="1" applyBorder="1"/>
    <xf numFmtId="0" fontId="11" fillId="0" borderId="0" xfId="0" applyFont="1" applyBorder="1"/>
    <xf numFmtId="0" fontId="7" fillId="0" borderId="0" xfId="3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5" fontId="2" fillId="0" borderId="0" xfId="1" applyNumberFormat="1" applyFont="1" applyFill="1"/>
    <xf numFmtId="165" fontId="1" fillId="0" borderId="0" xfId="1" applyNumberFormat="1" applyFont="1" applyFill="1"/>
    <xf numFmtId="165" fontId="1" fillId="0" borderId="0" xfId="1" applyNumberFormat="1" applyFont="1" applyFill="1" applyBorder="1"/>
    <xf numFmtId="0" fontId="0" fillId="0" borderId="0" xfId="0" applyFont="1" applyAlignment="1"/>
    <xf numFmtId="0" fontId="0" fillId="0" borderId="0" xfId="0" applyFont="1"/>
    <xf numFmtId="0" fontId="1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5" fillId="0" borderId="5" xfId="3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  <xf numFmtId="43" fontId="17" fillId="2" borderId="0" xfId="1" applyFont="1" applyFill="1" applyBorder="1" applyAlignment="1">
      <alignment horizontal="left" vertical="center" wrapText="1"/>
    </xf>
    <xf numFmtId="43" fontId="18" fillId="2" borderId="0" xfId="1" applyFont="1" applyFill="1" applyBorder="1" applyAlignment="1">
      <alignment vertical="center"/>
    </xf>
    <xf numFmtId="43" fontId="19" fillId="2" borderId="6" xfId="1" applyFont="1" applyFill="1" applyBorder="1" applyAlignment="1">
      <alignment horizontal="left" wrapText="1"/>
    </xf>
    <xf numFmtId="43" fontId="19" fillId="0" borderId="0" xfId="1" applyFont="1" applyFill="1" applyBorder="1" applyAlignment="1">
      <alignment horizontal="left" wrapText="1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3</xdr:row>
      <xdr:rowOff>123824</xdr:rowOff>
    </xdr:from>
    <xdr:to>
      <xdr:col>3</xdr:col>
      <xdr:colOff>1171575</xdr:colOff>
      <xdr:row>6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809624"/>
          <a:ext cx="87630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3</xdr:row>
      <xdr:rowOff>66675</xdr:rowOff>
    </xdr:from>
    <xdr:to>
      <xdr:col>1</xdr:col>
      <xdr:colOff>948308</xdr:colOff>
      <xdr:row>7</xdr:row>
      <xdr:rowOff>76200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52475"/>
          <a:ext cx="1072133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9"/>
  <sheetViews>
    <sheetView tabSelected="1" topLeftCell="A25" workbookViewId="0">
      <selection activeCell="J36" sqref="J36"/>
    </sheetView>
  </sheetViews>
  <sheetFormatPr baseColWidth="10" defaultRowHeight="15.75" x14ac:dyDescent="0.25"/>
  <cols>
    <col min="1" max="1" width="3" customWidth="1"/>
    <col min="2" max="2" width="46.28515625" customWidth="1"/>
    <col min="3" max="3" width="17.7109375" style="12" customWidth="1"/>
    <col min="4" max="4" width="19" style="19" customWidth="1"/>
    <col min="6" max="6" width="21.7109375" customWidth="1"/>
    <col min="252" max="252" width="2.42578125" customWidth="1"/>
    <col min="253" max="253" width="0" hidden="1" customWidth="1"/>
    <col min="254" max="254" width="45.5703125" customWidth="1"/>
    <col min="255" max="255" width="18.42578125" customWidth="1"/>
    <col min="256" max="256" width="0.5703125" customWidth="1"/>
    <col min="257" max="257" width="18.28515625" customWidth="1"/>
    <col min="508" max="508" width="2.42578125" customWidth="1"/>
    <col min="509" max="509" width="0" hidden="1" customWidth="1"/>
    <col min="510" max="510" width="45.5703125" customWidth="1"/>
    <col min="511" max="511" width="18.42578125" customWidth="1"/>
    <col min="512" max="512" width="0.5703125" customWidth="1"/>
    <col min="513" max="513" width="18.28515625" customWidth="1"/>
    <col min="764" max="764" width="2.42578125" customWidth="1"/>
    <col min="765" max="765" width="0" hidden="1" customWidth="1"/>
    <col min="766" max="766" width="45.5703125" customWidth="1"/>
    <col min="767" max="767" width="18.42578125" customWidth="1"/>
    <col min="768" max="768" width="0.5703125" customWidth="1"/>
    <col min="769" max="769" width="18.28515625" customWidth="1"/>
    <col min="1020" max="1020" width="2.42578125" customWidth="1"/>
    <col min="1021" max="1021" width="0" hidden="1" customWidth="1"/>
    <col min="1022" max="1022" width="45.5703125" customWidth="1"/>
    <col min="1023" max="1023" width="18.42578125" customWidth="1"/>
    <col min="1024" max="1024" width="0.5703125" customWidth="1"/>
    <col min="1025" max="1025" width="18.28515625" customWidth="1"/>
    <col min="1276" max="1276" width="2.42578125" customWidth="1"/>
    <col min="1277" max="1277" width="0" hidden="1" customWidth="1"/>
    <col min="1278" max="1278" width="45.5703125" customWidth="1"/>
    <col min="1279" max="1279" width="18.42578125" customWidth="1"/>
    <col min="1280" max="1280" width="0.5703125" customWidth="1"/>
    <col min="1281" max="1281" width="18.28515625" customWidth="1"/>
    <col min="1532" max="1532" width="2.42578125" customWidth="1"/>
    <col min="1533" max="1533" width="0" hidden="1" customWidth="1"/>
    <col min="1534" max="1534" width="45.5703125" customWidth="1"/>
    <col min="1535" max="1535" width="18.42578125" customWidth="1"/>
    <col min="1536" max="1536" width="0.5703125" customWidth="1"/>
    <col min="1537" max="1537" width="18.28515625" customWidth="1"/>
    <col min="1788" max="1788" width="2.42578125" customWidth="1"/>
    <col min="1789" max="1789" width="0" hidden="1" customWidth="1"/>
    <col min="1790" max="1790" width="45.5703125" customWidth="1"/>
    <col min="1791" max="1791" width="18.42578125" customWidth="1"/>
    <col min="1792" max="1792" width="0.5703125" customWidth="1"/>
    <col min="1793" max="1793" width="18.28515625" customWidth="1"/>
    <col min="2044" max="2044" width="2.42578125" customWidth="1"/>
    <col min="2045" max="2045" width="0" hidden="1" customWidth="1"/>
    <col min="2046" max="2046" width="45.5703125" customWidth="1"/>
    <col min="2047" max="2047" width="18.42578125" customWidth="1"/>
    <col min="2048" max="2048" width="0.5703125" customWidth="1"/>
    <col min="2049" max="2049" width="18.28515625" customWidth="1"/>
    <col min="2300" max="2300" width="2.42578125" customWidth="1"/>
    <col min="2301" max="2301" width="0" hidden="1" customWidth="1"/>
    <col min="2302" max="2302" width="45.5703125" customWidth="1"/>
    <col min="2303" max="2303" width="18.42578125" customWidth="1"/>
    <col min="2304" max="2304" width="0.5703125" customWidth="1"/>
    <col min="2305" max="2305" width="18.28515625" customWidth="1"/>
    <col min="2556" max="2556" width="2.42578125" customWidth="1"/>
    <col min="2557" max="2557" width="0" hidden="1" customWidth="1"/>
    <col min="2558" max="2558" width="45.5703125" customWidth="1"/>
    <col min="2559" max="2559" width="18.42578125" customWidth="1"/>
    <col min="2560" max="2560" width="0.5703125" customWidth="1"/>
    <col min="2561" max="2561" width="18.28515625" customWidth="1"/>
    <col min="2812" max="2812" width="2.42578125" customWidth="1"/>
    <col min="2813" max="2813" width="0" hidden="1" customWidth="1"/>
    <col min="2814" max="2814" width="45.5703125" customWidth="1"/>
    <col min="2815" max="2815" width="18.42578125" customWidth="1"/>
    <col min="2816" max="2816" width="0.5703125" customWidth="1"/>
    <col min="2817" max="2817" width="18.28515625" customWidth="1"/>
    <col min="3068" max="3068" width="2.42578125" customWidth="1"/>
    <col min="3069" max="3069" width="0" hidden="1" customWidth="1"/>
    <col min="3070" max="3070" width="45.5703125" customWidth="1"/>
    <col min="3071" max="3071" width="18.42578125" customWidth="1"/>
    <col min="3072" max="3072" width="0.5703125" customWidth="1"/>
    <col min="3073" max="3073" width="18.28515625" customWidth="1"/>
    <col min="3324" max="3324" width="2.42578125" customWidth="1"/>
    <col min="3325" max="3325" width="0" hidden="1" customWidth="1"/>
    <col min="3326" max="3326" width="45.5703125" customWidth="1"/>
    <col min="3327" max="3327" width="18.42578125" customWidth="1"/>
    <col min="3328" max="3328" width="0.5703125" customWidth="1"/>
    <col min="3329" max="3329" width="18.28515625" customWidth="1"/>
    <col min="3580" max="3580" width="2.42578125" customWidth="1"/>
    <col min="3581" max="3581" width="0" hidden="1" customWidth="1"/>
    <col min="3582" max="3582" width="45.5703125" customWidth="1"/>
    <col min="3583" max="3583" width="18.42578125" customWidth="1"/>
    <col min="3584" max="3584" width="0.5703125" customWidth="1"/>
    <col min="3585" max="3585" width="18.28515625" customWidth="1"/>
    <col min="3836" max="3836" width="2.42578125" customWidth="1"/>
    <col min="3837" max="3837" width="0" hidden="1" customWidth="1"/>
    <col min="3838" max="3838" width="45.5703125" customWidth="1"/>
    <col min="3839" max="3839" width="18.42578125" customWidth="1"/>
    <col min="3840" max="3840" width="0.5703125" customWidth="1"/>
    <col min="3841" max="3841" width="18.28515625" customWidth="1"/>
    <col min="4092" max="4092" width="2.42578125" customWidth="1"/>
    <col min="4093" max="4093" width="0" hidden="1" customWidth="1"/>
    <col min="4094" max="4094" width="45.5703125" customWidth="1"/>
    <col min="4095" max="4095" width="18.42578125" customWidth="1"/>
    <col min="4096" max="4096" width="0.5703125" customWidth="1"/>
    <col min="4097" max="4097" width="18.28515625" customWidth="1"/>
    <col min="4348" max="4348" width="2.42578125" customWidth="1"/>
    <col min="4349" max="4349" width="0" hidden="1" customWidth="1"/>
    <col min="4350" max="4350" width="45.5703125" customWidth="1"/>
    <col min="4351" max="4351" width="18.42578125" customWidth="1"/>
    <col min="4352" max="4352" width="0.5703125" customWidth="1"/>
    <col min="4353" max="4353" width="18.28515625" customWidth="1"/>
    <col min="4604" max="4604" width="2.42578125" customWidth="1"/>
    <col min="4605" max="4605" width="0" hidden="1" customWidth="1"/>
    <col min="4606" max="4606" width="45.5703125" customWidth="1"/>
    <col min="4607" max="4607" width="18.42578125" customWidth="1"/>
    <col min="4608" max="4608" width="0.5703125" customWidth="1"/>
    <col min="4609" max="4609" width="18.28515625" customWidth="1"/>
    <col min="4860" max="4860" width="2.42578125" customWidth="1"/>
    <col min="4861" max="4861" width="0" hidden="1" customWidth="1"/>
    <col min="4862" max="4862" width="45.5703125" customWidth="1"/>
    <col min="4863" max="4863" width="18.42578125" customWidth="1"/>
    <col min="4864" max="4864" width="0.5703125" customWidth="1"/>
    <col min="4865" max="4865" width="18.28515625" customWidth="1"/>
    <col min="5116" max="5116" width="2.42578125" customWidth="1"/>
    <col min="5117" max="5117" width="0" hidden="1" customWidth="1"/>
    <col min="5118" max="5118" width="45.5703125" customWidth="1"/>
    <col min="5119" max="5119" width="18.42578125" customWidth="1"/>
    <col min="5120" max="5120" width="0.5703125" customWidth="1"/>
    <col min="5121" max="5121" width="18.28515625" customWidth="1"/>
    <col min="5372" max="5372" width="2.42578125" customWidth="1"/>
    <col min="5373" max="5373" width="0" hidden="1" customWidth="1"/>
    <col min="5374" max="5374" width="45.5703125" customWidth="1"/>
    <col min="5375" max="5375" width="18.42578125" customWidth="1"/>
    <col min="5376" max="5376" width="0.5703125" customWidth="1"/>
    <col min="5377" max="5377" width="18.28515625" customWidth="1"/>
    <col min="5628" max="5628" width="2.42578125" customWidth="1"/>
    <col min="5629" max="5629" width="0" hidden="1" customWidth="1"/>
    <col min="5630" max="5630" width="45.5703125" customWidth="1"/>
    <col min="5631" max="5631" width="18.42578125" customWidth="1"/>
    <col min="5632" max="5632" width="0.5703125" customWidth="1"/>
    <col min="5633" max="5633" width="18.28515625" customWidth="1"/>
    <col min="5884" max="5884" width="2.42578125" customWidth="1"/>
    <col min="5885" max="5885" width="0" hidden="1" customWidth="1"/>
    <col min="5886" max="5886" width="45.5703125" customWidth="1"/>
    <col min="5887" max="5887" width="18.42578125" customWidth="1"/>
    <col min="5888" max="5888" width="0.5703125" customWidth="1"/>
    <col min="5889" max="5889" width="18.28515625" customWidth="1"/>
    <col min="6140" max="6140" width="2.42578125" customWidth="1"/>
    <col min="6141" max="6141" width="0" hidden="1" customWidth="1"/>
    <col min="6142" max="6142" width="45.5703125" customWidth="1"/>
    <col min="6143" max="6143" width="18.42578125" customWidth="1"/>
    <col min="6144" max="6144" width="0.5703125" customWidth="1"/>
    <col min="6145" max="6145" width="18.28515625" customWidth="1"/>
    <col min="6396" max="6396" width="2.42578125" customWidth="1"/>
    <col min="6397" max="6397" width="0" hidden="1" customWidth="1"/>
    <col min="6398" max="6398" width="45.5703125" customWidth="1"/>
    <col min="6399" max="6399" width="18.42578125" customWidth="1"/>
    <col min="6400" max="6400" width="0.5703125" customWidth="1"/>
    <col min="6401" max="6401" width="18.28515625" customWidth="1"/>
    <col min="6652" max="6652" width="2.42578125" customWidth="1"/>
    <col min="6653" max="6653" width="0" hidden="1" customWidth="1"/>
    <col min="6654" max="6654" width="45.5703125" customWidth="1"/>
    <col min="6655" max="6655" width="18.42578125" customWidth="1"/>
    <col min="6656" max="6656" width="0.5703125" customWidth="1"/>
    <col min="6657" max="6657" width="18.28515625" customWidth="1"/>
    <col min="6908" max="6908" width="2.42578125" customWidth="1"/>
    <col min="6909" max="6909" width="0" hidden="1" customWidth="1"/>
    <col min="6910" max="6910" width="45.5703125" customWidth="1"/>
    <col min="6911" max="6911" width="18.42578125" customWidth="1"/>
    <col min="6912" max="6912" width="0.5703125" customWidth="1"/>
    <col min="6913" max="6913" width="18.28515625" customWidth="1"/>
    <col min="7164" max="7164" width="2.42578125" customWidth="1"/>
    <col min="7165" max="7165" width="0" hidden="1" customWidth="1"/>
    <col min="7166" max="7166" width="45.5703125" customWidth="1"/>
    <col min="7167" max="7167" width="18.42578125" customWidth="1"/>
    <col min="7168" max="7168" width="0.5703125" customWidth="1"/>
    <col min="7169" max="7169" width="18.28515625" customWidth="1"/>
    <col min="7420" max="7420" width="2.42578125" customWidth="1"/>
    <col min="7421" max="7421" width="0" hidden="1" customWidth="1"/>
    <col min="7422" max="7422" width="45.5703125" customWidth="1"/>
    <col min="7423" max="7423" width="18.42578125" customWidth="1"/>
    <col min="7424" max="7424" width="0.5703125" customWidth="1"/>
    <col min="7425" max="7425" width="18.28515625" customWidth="1"/>
    <col min="7676" max="7676" width="2.42578125" customWidth="1"/>
    <col min="7677" max="7677" width="0" hidden="1" customWidth="1"/>
    <col min="7678" max="7678" width="45.5703125" customWidth="1"/>
    <col min="7679" max="7679" width="18.42578125" customWidth="1"/>
    <col min="7680" max="7680" width="0.5703125" customWidth="1"/>
    <col min="7681" max="7681" width="18.28515625" customWidth="1"/>
    <col min="7932" max="7932" width="2.42578125" customWidth="1"/>
    <col min="7933" max="7933" width="0" hidden="1" customWidth="1"/>
    <col min="7934" max="7934" width="45.5703125" customWidth="1"/>
    <col min="7935" max="7935" width="18.42578125" customWidth="1"/>
    <col min="7936" max="7936" width="0.5703125" customWidth="1"/>
    <col min="7937" max="7937" width="18.28515625" customWidth="1"/>
    <col min="8188" max="8188" width="2.42578125" customWidth="1"/>
    <col min="8189" max="8189" width="0" hidden="1" customWidth="1"/>
    <col min="8190" max="8190" width="45.5703125" customWidth="1"/>
    <col min="8191" max="8191" width="18.42578125" customWidth="1"/>
    <col min="8192" max="8192" width="0.5703125" customWidth="1"/>
    <col min="8193" max="8193" width="18.28515625" customWidth="1"/>
    <col min="8444" max="8444" width="2.42578125" customWidth="1"/>
    <col min="8445" max="8445" width="0" hidden="1" customWidth="1"/>
    <col min="8446" max="8446" width="45.5703125" customWidth="1"/>
    <col min="8447" max="8447" width="18.42578125" customWidth="1"/>
    <col min="8448" max="8448" width="0.5703125" customWidth="1"/>
    <col min="8449" max="8449" width="18.28515625" customWidth="1"/>
    <col min="8700" max="8700" width="2.42578125" customWidth="1"/>
    <col min="8701" max="8701" width="0" hidden="1" customWidth="1"/>
    <col min="8702" max="8702" width="45.5703125" customWidth="1"/>
    <col min="8703" max="8703" width="18.42578125" customWidth="1"/>
    <col min="8704" max="8704" width="0.5703125" customWidth="1"/>
    <col min="8705" max="8705" width="18.28515625" customWidth="1"/>
    <col min="8956" max="8956" width="2.42578125" customWidth="1"/>
    <col min="8957" max="8957" width="0" hidden="1" customWidth="1"/>
    <col min="8958" max="8958" width="45.5703125" customWidth="1"/>
    <col min="8959" max="8959" width="18.42578125" customWidth="1"/>
    <col min="8960" max="8960" width="0.5703125" customWidth="1"/>
    <col min="8961" max="8961" width="18.28515625" customWidth="1"/>
    <col min="9212" max="9212" width="2.42578125" customWidth="1"/>
    <col min="9213" max="9213" width="0" hidden="1" customWidth="1"/>
    <col min="9214" max="9214" width="45.5703125" customWidth="1"/>
    <col min="9215" max="9215" width="18.42578125" customWidth="1"/>
    <col min="9216" max="9216" width="0.5703125" customWidth="1"/>
    <col min="9217" max="9217" width="18.28515625" customWidth="1"/>
    <col min="9468" max="9468" width="2.42578125" customWidth="1"/>
    <col min="9469" max="9469" width="0" hidden="1" customWidth="1"/>
    <col min="9470" max="9470" width="45.5703125" customWidth="1"/>
    <col min="9471" max="9471" width="18.42578125" customWidth="1"/>
    <col min="9472" max="9472" width="0.5703125" customWidth="1"/>
    <col min="9473" max="9473" width="18.28515625" customWidth="1"/>
    <col min="9724" max="9724" width="2.42578125" customWidth="1"/>
    <col min="9725" max="9725" width="0" hidden="1" customWidth="1"/>
    <col min="9726" max="9726" width="45.5703125" customWidth="1"/>
    <col min="9727" max="9727" width="18.42578125" customWidth="1"/>
    <col min="9728" max="9728" width="0.5703125" customWidth="1"/>
    <col min="9729" max="9729" width="18.28515625" customWidth="1"/>
    <col min="9980" max="9980" width="2.42578125" customWidth="1"/>
    <col min="9981" max="9981" width="0" hidden="1" customWidth="1"/>
    <col min="9982" max="9982" width="45.5703125" customWidth="1"/>
    <col min="9983" max="9983" width="18.42578125" customWidth="1"/>
    <col min="9984" max="9984" width="0.5703125" customWidth="1"/>
    <col min="9985" max="9985" width="18.28515625" customWidth="1"/>
    <col min="10236" max="10236" width="2.42578125" customWidth="1"/>
    <col min="10237" max="10237" width="0" hidden="1" customWidth="1"/>
    <col min="10238" max="10238" width="45.5703125" customWidth="1"/>
    <col min="10239" max="10239" width="18.42578125" customWidth="1"/>
    <col min="10240" max="10240" width="0.5703125" customWidth="1"/>
    <col min="10241" max="10241" width="18.28515625" customWidth="1"/>
    <col min="10492" max="10492" width="2.42578125" customWidth="1"/>
    <col min="10493" max="10493" width="0" hidden="1" customWidth="1"/>
    <col min="10494" max="10494" width="45.5703125" customWidth="1"/>
    <col min="10495" max="10495" width="18.42578125" customWidth="1"/>
    <col min="10496" max="10496" width="0.5703125" customWidth="1"/>
    <col min="10497" max="10497" width="18.28515625" customWidth="1"/>
    <col min="10748" max="10748" width="2.42578125" customWidth="1"/>
    <col min="10749" max="10749" width="0" hidden="1" customWidth="1"/>
    <col min="10750" max="10750" width="45.5703125" customWidth="1"/>
    <col min="10751" max="10751" width="18.42578125" customWidth="1"/>
    <col min="10752" max="10752" width="0.5703125" customWidth="1"/>
    <col min="10753" max="10753" width="18.28515625" customWidth="1"/>
    <col min="11004" max="11004" width="2.42578125" customWidth="1"/>
    <col min="11005" max="11005" width="0" hidden="1" customWidth="1"/>
    <col min="11006" max="11006" width="45.5703125" customWidth="1"/>
    <col min="11007" max="11007" width="18.42578125" customWidth="1"/>
    <col min="11008" max="11008" width="0.5703125" customWidth="1"/>
    <col min="11009" max="11009" width="18.28515625" customWidth="1"/>
    <col min="11260" max="11260" width="2.42578125" customWidth="1"/>
    <col min="11261" max="11261" width="0" hidden="1" customWidth="1"/>
    <col min="11262" max="11262" width="45.5703125" customWidth="1"/>
    <col min="11263" max="11263" width="18.42578125" customWidth="1"/>
    <col min="11264" max="11264" width="0.5703125" customWidth="1"/>
    <col min="11265" max="11265" width="18.28515625" customWidth="1"/>
    <col min="11516" max="11516" width="2.42578125" customWidth="1"/>
    <col min="11517" max="11517" width="0" hidden="1" customWidth="1"/>
    <col min="11518" max="11518" width="45.5703125" customWidth="1"/>
    <col min="11519" max="11519" width="18.42578125" customWidth="1"/>
    <col min="11520" max="11520" width="0.5703125" customWidth="1"/>
    <col min="11521" max="11521" width="18.28515625" customWidth="1"/>
    <col min="11772" max="11772" width="2.42578125" customWidth="1"/>
    <col min="11773" max="11773" width="0" hidden="1" customWidth="1"/>
    <col min="11774" max="11774" width="45.5703125" customWidth="1"/>
    <col min="11775" max="11775" width="18.42578125" customWidth="1"/>
    <col min="11776" max="11776" width="0.5703125" customWidth="1"/>
    <col min="11777" max="11777" width="18.28515625" customWidth="1"/>
    <col min="12028" max="12028" width="2.42578125" customWidth="1"/>
    <col min="12029" max="12029" width="0" hidden="1" customWidth="1"/>
    <col min="12030" max="12030" width="45.5703125" customWidth="1"/>
    <col min="12031" max="12031" width="18.42578125" customWidth="1"/>
    <col min="12032" max="12032" width="0.5703125" customWidth="1"/>
    <col min="12033" max="12033" width="18.28515625" customWidth="1"/>
    <col min="12284" max="12284" width="2.42578125" customWidth="1"/>
    <col min="12285" max="12285" width="0" hidden="1" customWidth="1"/>
    <col min="12286" max="12286" width="45.5703125" customWidth="1"/>
    <col min="12287" max="12287" width="18.42578125" customWidth="1"/>
    <col min="12288" max="12288" width="0.5703125" customWidth="1"/>
    <col min="12289" max="12289" width="18.28515625" customWidth="1"/>
    <col min="12540" max="12540" width="2.42578125" customWidth="1"/>
    <col min="12541" max="12541" width="0" hidden="1" customWidth="1"/>
    <col min="12542" max="12542" width="45.5703125" customWidth="1"/>
    <col min="12543" max="12543" width="18.42578125" customWidth="1"/>
    <col min="12544" max="12544" width="0.5703125" customWidth="1"/>
    <col min="12545" max="12545" width="18.28515625" customWidth="1"/>
    <col min="12796" max="12796" width="2.42578125" customWidth="1"/>
    <col min="12797" max="12797" width="0" hidden="1" customWidth="1"/>
    <col min="12798" max="12798" width="45.5703125" customWidth="1"/>
    <col min="12799" max="12799" width="18.42578125" customWidth="1"/>
    <col min="12800" max="12800" width="0.5703125" customWidth="1"/>
    <col min="12801" max="12801" width="18.28515625" customWidth="1"/>
    <col min="13052" max="13052" width="2.42578125" customWidth="1"/>
    <col min="13053" max="13053" width="0" hidden="1" customWidth="1"/>
    <col min="13054" max="13054" width="45.5703125" customWidth="1"/>
    <col min="13055" max="13055" width="18.42578125" customWidth="1"/>
    <col min="13056" max="13056" width="0.5703125" customWidth="1"/>
    <col min="13057" max="13057" width="18.28515625" customWidth="1"/>
    <col min="13308" max="13308" width="2.42578125" customWidth="1"/>
    <col min="13309" max="13309" width="0" hidden="1" customWidth="1"/>
    <col min="13310" max="13310" width="45.5703125" customWidth="1"/>
    <col min="13311" max="13311" width="18.42578125" customWidth="1"/>
    <col min="13312" max="13312" width="0.5703125" customWidth="1"/>
    <col min="13313" max="13313" width="18.28515625" customWidth="1"/>
    <col min="13564" max="13564" width="2.42578125" customWidth="1"/>
    <col min="13565" max="13565" width="0" hidden="1" customWidth="1"/>
    <col min="13566" max="13566" width="45.5703125" customWidth="1"/>
    <col min="13567" max="13567" width="18.42578125" customWidth="1"/>
    <col min="13568" max="13568" width="0.5703125" customWidth="1"/>
    <col min="13569" max="13569" width="18.28515625" customWidth="1"/>
    <col min="13820" max="13820" width="2.42578125" customWidth="1"/>
    <col min="13821" max="13821" width="0" hidden="1" customWidth="1"/>
    <col min="13822" max="13822" width="45.5703125" customWidth="1"/>
    <col min="13823" max="13823" width="18.42578125" customWidth="1"/>
    <col min="13824" max="13824" width="0.5703125" customWidth="1"/>
    <col min="13825" max="13825" width="18.28515625" customWidth="1"/>
    <col min="14076" max="14076" width="2.42578125" customWidth="1"/>
    <col min="14077" max="14077" width="0" hidden="1" customWidth="1"/>
    <col min="14078" max="14078" width="45.5703125" customWidth="1"/>
    <col min="14079" max="14079" width="18.42578125" customWidth="1"/>
    <col min="14080" max="14080" width="0.5703125" customWidth="1"/>
    <col min="14081" max="14081" width="18.28515625" customWidth="1"/>
    <col min="14332" max="14332" width="2.42578125" customWidth="1"/>
    <col min="14333" max="14333" width="0" hidden="1" customWidth="1"/>
    <col min="14334" max="14334" width="45.5703125" customWidth="1"/>
    <col min="14335" max="14335" width="18.42578125" customWidth="1"/>
    <col min="14336" max="14336" width="0.5703125" customWidth="1"/>
    <col min="14337" max="14337" width="18.28515625" customWidth="1"/>
    <col min="14588" max="14588" width="2.42578125" customWidth="1"/>
    <col min="14589" max="14589" width="0" hidden="1" customWidth="1"/>
    <col min="14590" max="14590" width="45.5703125" customWidth="1"/>
    <col min="14591" max="14591" width="18.42578125" customWidth="1"/>
    <col min="14592" max="14592" width="0.5703125" customWidth="1"/>
    <col min="14593" max="14593" width="18.28515625" customWidth="1"/>
    <col min="14844" max="14844" width="2.42578125" customWidth="1"/>
    <col min="14845" max="14845" width="0" hidden="1" customWidth="1"/>
    <col min="14846" max="14846" width="45.5703125" customWidth="1"/>
    <col min="14847" max="14847" width="18.42578125" customWidth="1"/>
    <col min="14848" max="14848" width="0.5703125" customWidth="1"/>
    <col min="14849" max="14849" width="18.28515625" customWidth="1"/>
    <col min="15100" max="15100" width="2.42578125" customWidth="1"/>
    <col min="15101" max="15101" width="0" hidden="1" customWidth="1"/>
    <col min="15102" max="15102" width="45.5703125" customWidth="1"/>
    <col min="15103" max="15103" width="18.42578125" customWidth="1"/>
    <col min="15104" max="15104" width="0.5703125" customWidth="1"/>
    <col min="15105" max="15105" width="18.28515625" customWidth="1"/>
    <col min="15356" max="15356" width="2.42578125" customWidth="1"/>
    <col min="15357" max="15357" width="0" hidden="1" customWidth="1"/>
    <col min="15358" max="15358" width="45.5703125" customWidth="1"/>
    <col min="15359" max="15359" width="18.42578125" customWidth="1"/>
    <col min="15360" max="15360" width="0.5703125" customWidth="1"/>
    <col min="15361" max="15361" width="18.28515625" customWidth="1"/>
    <col min="15612" max="15612" width="2.42578125" customWidth="1"/>
    <col min="15613" max="15613" width="0" hidden="1" customWidth="1"/>
    <col min="15614" max="15614" width="45.5703125" customWidth="1"/>
    <col min="15615" max="15615" width="18.42578125" customWidth="1"/>
    <col min="15616" max="15616" width="0.5703125" customWidth="1"/>
    <col min="15617" max="15617" width="18.28515625" customWidth="1"/>
    <col min="15868" max="15868" width="2.42578125" customWidth="1"/>
    <col min="15869" max="15869" width="0" hidden="1" customWidth="1"/>
    <col min="15870" max="15870" width="45.5703125" customWidth="1"/>
    <col min="15871" max="15871" width="18.42578125" customWidth="1"/>
    <col min="15872" max="15872" width="0.5703125" customWidth="1"/>
    <col min="15873" max="15873" width="18.28515625" customWidth="1"/>
    <col min="16124" max="16124" width="2.42578125" customWidth="1"/>
    <col min="16125" max="16125" width="0" hidden="1" customWidth="1"/>
    <col min="16126" max="16126" width="45.5703125" customWidth="1"/>
    <col min="16127" max="16127" width="18.42578125" customWidth="1"/>
    <col min="16128" max="16128" width="0.5703125" customWidth="1"/>
    <col min="16129" max="16129" width="18.28515625" customWidth="1"/>
  </cols>
  <sheetData>
    <row r="3" spans="1:4" ht="22.5" x14ac:dyDescent="0.3">
      <c r="A3" s="32" t="s">
        <v>0</v>
      </c>
      <c r="B3" s="32"/>
      <c r="C3" s="32"/>
      <c r="D3" s="32"/>
    </row>
    <row r="4" spans="1:4" ht="18" x14ac:dyDescent="0.25">
      <c r="A4" s="33" t="s">
        <v>1</v>
      </c>
      <c r="B4" s="33"/>
      <c r="C4" s="33"/>
      <c r="D4" s="33"/>
    </row>
    <row r="5" spans="1:4" x14ac:dyDescent="0.25">
      <c r="A5" s="34" t="s">
        <v>3</v>
      </c>
      <c r="B5" s="34"/>
      <c r="C5" s="34"/>
      <c r="D5" s="34"/>
    </row>
    <row r="6" spans="1:4" x14ac:dyDescent="0.25">
      <c r="A6" s="34" t="s">
        <v>37</v>
      </c>
      <c r="B6" s="34"/>
      <c r="C6" s="34"/>
      <c r="D6" s="34"/>
    </row>
    <row r="7" spans="1:4" s="8" customFormat="1" ht="15.75" customHeight="1" x14ac:dyDescent="0.25">
      <c r="A7" s="9"/>
      <c r="B7" s="35" t="s">
        <v>21</v>
      </c>
      <c r="C7" s="35"/>
      <c r="D7" s="35"/>
    </row>
    <row r="8" spans="1:4" ht="13.5" customHeight="1" thickBot="1" x14ac:dyDescent="0.3">
      <c r="A8" s="10"/>
      <c r="B8" s="29"/>
      <c r="C8" s="29"/>
      <c r="D8" s="29"/>
    </row>
    <row r="9" spans="1:4" ht="11.25" customHeight="1" x14ac:dyDescent="0.25">
      <c r="A9" s="10"/>
      <c r="B9" s="10"/>
      <c r="C9" s="20"/>
      <c r="D9" s="10"/>
    </row>
    <row r="10" spans="1:4" x14ac:dyDescent="0.25">
      <c r="B10" s="11" t="s">
        <v>4</v>
      </c>
      <c r="C10" s="21">
        <v>2024</v>
      </c>
      <c r="D10" s="21">
        <v>2023</v>
      </c>
    </row>
    <row r="11" spans="1:4" x14ac:dyDescent="0.25">
      <c r="B11" s="11" t="s">
        <v>5</v>
      </c>
      <c r="C11" s="22"/>
      <c r="D11" s="22"/>
    </row>
    <row r="12" spans="1:4" x14ac:dyDescent="0.25">
      <c r="B12" s="13" t="s">
        <v>6</v>
      </c>
      <c r="C12" s="23">
        <v>246884008.71000001</v>
      </c>
      <c r="D12" s="23">
        <v>205695863</v>
      </c>
    </row>
    <row r="13" spans="1:4" x14ac:dyDescent="0.25">
      <c r="B13" s="13" t="s">
        <v>7</v>
      </c>
      <c r="C13" s="24">
        <v>1554854.78</v>
      </c>
      <c r="D13" s="24">
        <f>945510.32+290048.94</f>
        <v>1235559.26</v>
      </c>
    </row>
    <row r="14" spans="1:4" x14ac:dyDescent="0.25">
      <c r="B14" s="13" t="s">
        <v>36</v>
      </c>
      <c r="C14" s="24">
        <v>0</v>
      </c>
      <c r="D14" s="24">
        <v>4130</v>
      </c>
    </row>
    <row r="15" spans="1:4" x14ac:dyDescent="0.25">
      <c r="B15" s="13" t="s">
        <v>24</v>
      </c>
      <c r="C15" s="24">
        <v>364466.58</v>
      </c>
      <c r="D15" s="24">
        <v>330560.24</v>
      </c>
    </row>
    <row r="16" spans="1:4" x14ac:dyDescent="0.25">
      <c r="B16" s="11" t="s">
        <v>8</v>
      </c>
      <c r="C16" s="1">
        <f>SUM(C12:C15)</f>
        <v>248803330.07000002</v>
      </c>
      <c r="D16" s="1">
        <f>SUM(D12:D15)</f>
        <v>207266112.5</v>
      </c>
    </row>
    <row r="17" spans="2:7" x14ac:dyDescent="0.25">
      <c r="B17" s="13"/>
      <c r="C17" s="2"/>
      <c r="D17" s="2"/>
    </row>
    <row r="18" spans="2:7" x14ac:dyDescent="0.25">
      <c r="B18" s="11" t="s">
        <v>9</v>
      </c>
      <c r="C18" s="2"/>
      <c r="D18" s="2"/>
    </row>
    <row r="19" spans="2:7" x14ac:dyDescent="0.25">
      <c r="B19" s="13" t="s">
        <v>25</v>
      </c>
      <c r="C19" s="3">
        <v>82246261.930000007</v>
      </c>
      <c r="D19" s="3">
        <v>85403128.909999996</v>
      </c>
      <c r="F19" s="6"/>
    </row>
    <row r="20" spans="2:7" ht="16.5" thickBot="1" x14ac:dyDescent="0.3">
      <c r="B20" s="13" t="s">
        <v>26</v>
      </c>
      <c r="C20" s="4">
        <v>116453.98</v>
      </c>
      <c r="D20" s="4">
        <v>152018.62</v>
      </c>
    </row>
    <row r="21" spans="2:7" ht="16.5" thickBot="1" x14ac:dyDescent="0.3">
      <c r="B21" s="11" t="s">
        <v>10</v>
      </c>
      <c r="C21" s="14">
        <f>SUM(C19:C20)</f>
        <v>82362715.910000011</v>
      </c>
      <c r="D21" s="14">
        <f>SUM(D19:D20)</f>
        <v>85555147.530000001</v>
      </c>
    </row>
    <row r="22" spans="2:7" ht="19.5" customHeight="1" thickBot="1" x14ac:dyDescent="0.3">
      <c r="B22" s="11" t="s">
        <v>11</v>
      </c>
      <c r="C22" s="15">
        <f>C16+C21</f>
        <v>331166045.98000002</v>
      </c>
      <c r="D22" s="15">
        <f>D16+D21</f>
        <v>292821260.02999997</v>
      </c>
    </row>
    <row r="23" spans="2:7" ht="16.5" thickTop="1" x14ac:dyDescent="0.25">
      <c r="B23" s="13"/>
      <c r="C23" s="16"/>
      <c r="D23" s="16"/>
    </row>
    <row r="24" spans="2:7" x14ac:dyDescent="0.25">
      <c r="B24" s="11" t="s">
        <v>12</v>
      </c>
      <c r="C24" s="2"/>
      <c r="D24" s="2"/>
    </row>
    <row r="25" spans="2:7" x14ac:dyDescent="0.25">
      <c r="B25" s="11" t="s">
        <v>13</v>
      </c>
      <c r="C25" s="2"/>
      <c r="D25" s="2"/>
      <c r="E25" s="6"/>
    </row>
    <row r="26" spans="2:7" x14ac:dyDescent="0.25">
      <c r="B26" s="13" t="s">
        <v>27</v>
      </c>
      <c r="C26" s="4">
        <v>201118.69</v>
      </c>
      <c r="D26" s="4">
        <f>288329.98+462692.16</f>
        <v>751022.1399999999</v>
      </c>
    </row>
    <row r="27" spans="2:7" x14ac:dyDescent="0.25">
      <c r="B27" s="13" t="s">
        <v>38</v>
      </c>
      <c r="C27" s="4">
        <v>462692.16</v>
      </c>
      <c r="D27" s="4"/>
      <c r="F27" s="6"/>
    </row>
    <row r="28" spans="2:7" ht="16.5" thickBot="1" x14ac:dyDescent="0.3">
      <c r="B28" s="13" t="s">
        <v>28</v>
      </c>
      <c r="C28" s="5">
        <v>7719.8</v>
      </c>
      <c r="D28" s="5">
        <v>4416.99</v>
      </c>
      <c r="F28" s="6"/>
    </row>
    <row r="29" spans="2:7" x14ac:dyDescent="0.25">
      <c r="B29" s="11" t="s">
        <v>14</v>
      </c>
      <c r="C29" s="1">
        <f>SUM(C26:C28)</f>
        <v>671530.65</v>
      </c>
      <c r="D29" s="1">
        <f>SUM(D26:D28)</f>
        <v>755439.12999999989</v>
      </c>
      <c r="E29" s="6"/>
    </row>
    <row r="30" spans="2:7" x14ac:dyDescent="0.25">
      <c r="B30" s="11" t="s">
        <v>15</v>
      </c>
      <c r="C30" s="1">
        <f>SUM(C29)</f>
        <v>671530.65</v>
      </c>
      <c r="D30" s="1">
        <f>SUM(D29)</f>
        <v>755439.12999999989</v>
      </c>
    </row>
    <row r="31" spans="2:7" x14ac:dyDescent="0.25">
      <c r="B31" s="13"/>
      <c r="C31" s="2"/>
      <c r="D31" s="2"/>
      <c r="E31" s="6"/>
      <c r="G31" t="s">
        <v>39</v>
      </c>
    </row>
    <row r="32" spans="2:7" x14ac:dyDescent="0.25">
      <c r="B32" s="11" t="s">
        <v>16</v>
      </c>
      <c r="C32" s="2"/>
      <c r="D32" s="2"/>
      <c r="E32" s="6"/>
      <c r="F32" s="36"/>
    </row>
    <row r="33" spans="2:6" x14ac:dyDescent="0.25">
      <c r="B33" s="13" t="s">
        <v>29</v>
      </c>
      <c r="C33" s="4">
        <v>8745735</v>
      </c>
      <c r="D33" s="4">
        <v>8745735</v>
      </c>
      <c r="F33" s="37"/>
    </row>
    <row r="34" spans="2:6" x14ac:dyDescent="0.25">
      <c r="B34" s="13" t="s">
        <v>22</v>
      </c>
      <c r="C34" s="4">
        <v>50906469</v>
      </c>
      <c r="D34" s="4">
        <v>50149468</v>
      </c>
      <c r="F34" s="37"/>
    </row>
    <row r="35" spans="2:6" ht="16.5" thickBot="1" x14ac:dyDescent="0.3">
      <c r="B35" s="13" t="s">
        <v>23</v>
      </c>
      <c r="C35" s="5">
        <v>270842311.45999998</v>
      </c>
      <c r="D35" s="5">
        <v>233170618</v>
      </c>
      <c r="E35" s="6"/>
      <c r="F35" s="37"/>
    </row>
    <row r="36" spans="2:6" ht="16.5" thickBot="1" x14ac:dyDescent="0.3">
      <c r="B36" s="11" t="s">
        <v>17</v>
      </c>
      <c r="C36" s="17">
        <f>SUM(C33:C35)</f>
        <v>330494515.45999998</v>
      </c>
      <c r="D36" s="17">
        <f>SUM(D33:D35)</f>
        <v>292065821</v>
      </c>
      <c r="F36" s="37"/>
    </row>
    <row r="37" spans="2:6" ht="16.5" thickBot="1" x14ac:dyDescent="0.3">
      <c r="B37" s="11" t="s">
        <v>18</v>
      </c>
      <c r="C37" s="18">
        <f>C30+C36</f>
        <v>331166046.10999995</v>
      </c>
      <c r="D37" s="18">
        <f>D36+D30</f>
        <v>292821260.13</v>
      </c>
      <c r="F37" s="37"/>
    </row>
    <row r="38" spans="2:6" ht="17.25" thickTop="1" thickBot="1" x14ac:dyDescent="0.3">
      <c r="F38" s="38">
        <f>SUM(F32:F37)</f>
        <v>0</v>
      </c>
    </row>
    <row r="39" spans="2:6" ht="18.75" customHeight="1" thickTop="1" x14ac:dyDescent="0.25">
      <c r="B39" s="26"/>
      <c r="C39"/>
      <c r="D39"/>
      <c r="F39" s="39"/>
    </row>
    <row r="40" spans="2:6" ht="18.75" x14ac:dyDescent="0.3">
      <c r="B40" s="27" t="s">
        <v>30</v>
      </c>
      <c r="C40" s="30" t="s">
        <v>32</v>
      </c>
      <c r="D40" s="30"/>
    </row>
    <row r="41" spans="2:6" ht="15" x14ac:dyDescent="0.25">
      <c r="B41" s="28" t="s">
        <v>33</v>
      </c>
      <c r="C41" s="25" t="s">
        <v>35</v>
      </c>
      <c r="D41" s="25"/>
    </row>
    <row r="42" spans="2:6" ht="18.75" x14ac:dyDescent="0.3">
      <c r="B42" s="7"/>
      <c r="C42" s="7"/>
      <c r="D42" s="7"/>
      <c r="E42" t="s">
        <v>19</v>
      </c>
    </row>
    <row r="43" spans="2:6" ht="18.75" customHeight="1" x14ac:dyDescent="0.3">
      <c r="B43" s="7"/>
      <c r="C43" s="7"/>
      <c r="D43" s="7"/>
    </row>
    <row r="44" spans="2:6" ht="18.75" x14ac:dyDescent="0.3">
      <c r="B44" s="27" t="s">
        <v>2</v>
      </c>
      <c r="C44" s="30" t="s">
        <v>20</v>
      </c>
      <c r="D44" s="30"/>
    </row>
    <row r="45" spans="2:6" ht="15" x14ac:dyDescent="0.25">
      <c r="B45" s="28" t="s">
        <v>34</v>
      </c>
      <c r="C45" s="31" t="s">
        <v>31</v>
      </c>
      <c r="D45" s="31"/>
    </row>
    <row r="46" spans="2:6" ht="15" x14ac:dyDescent="0.25">
      <c r="C46"/>
      <c r="D46"/>
    </row>
    <row r="47" spans="2:6" ht="15" x14ac:dyDescent="0.25">
      <c r="B47" s="26"/>
      <c r="C47"/>
      <c r="D47"/>
    </row>
    <row r="48" spans="2:6" ht="15" x14ac:dyDescent="0.25">
      <c r="B48" s="26"/>
      <c r="C48"/>
      <c r="D48"/>
    </row>
    <row r="49" spans="2:4" ht="15" x14ac:dyDescent="0.25">
      <c r="B49" s="26"/>
      <c r="C49"/>
      <c r="D49"/>
    </row>
  </sheetData>
  <mergeCells count="8">
    <mergeCell ref="C44:D44"/>
    <mergeCell ref="C45:D45"/>
    <mergeCell ref="A3:D3"/>
    <mergeCell ref="A4:D4"/>
    <mergeCell ref="A5:D5"/>
    <mergeCell ref="B7:D7"/>
    <mergeCell ref="C40:D40"/>
    <mergeCell ref="A6:D6"/>
  </mergeCells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FINANC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2024-07-11T15:01:51Z</cp:lastPrinted>
  <dcterms:created xsi:type="dcterms:W3CDTF">2018-07-13T15:52:30Z</dcterms:created>
  <dcterms:modified xsi:type="dcterms:W3CDTF">2024-07-11T18:31:26Z</dcterms:modified>
</cp:coreProperties>
</file>