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OCTUBRE\Q - RECURSOS HUMANOS\PERSONAL TEMPORAL\"/>
    </mc:Choice>
  </mc:AlternateContent>
  <bookViews>
    <workbookView xWindow="0" yWindow="0" windowWidth="21600" windowHeight="11025"/>
  </bookViews>
  <sheets>
    <sheet name="OCTUBRE 2022" sheetId="1" r:id="rId1"/>
  </sheets>
  <definedNames>
    <definedName name="_xlnm._FilterDatabase" localSheetId="0" hidden="1">'OCTUBRE 2022'!$A$2:$M$9</definedName>
    <definedName name="_xlnm.Print_Area" localSheetId="0">'OCTUBRE 2022'!$A$1:$M$58</definedName>
  </definedNames>
  <calcPr calcId="152511"/>
</workbook>
</file>

<file path=xl/calcChain.xml><?xml version="1.0" encoding="utf-8"?>
<calcChain xmlns="http://schemas.openxmlformats.org/spreadsheetml/2006/main">
  <c r="B52" i="1" l="1"/>
  <c r="M12" i="1"/>
  <c r="L12" i="1"/>
  <c r="K12" i="1"/>
  <c r="J12" i="1"/>
  <c r="I12" i="1"/>
  <c r="H12" i="1"/>
  <c r="G12" i="1"/>
  <c r="M50" i="1"/>
  <c r="L50" i="1"/>
  <c r="K50" i="1"/>
  <c r="J50" i="1"/>
  <c r="I50" i="1"/>
  <c r="H50" i="1"/>
  <c r="G50" i="1"/>
  <c r="M21" i="1" l="1"/>
  <c r="L21" i="1"/>
  <c r="K21" i="1"/>
  <c r="J21" i="1"/>
  <c r="J52" i="1" s="1"/>
  <c r="I21" i="1"/>
  <c r="H21" i="1"/>
  <c r="H52" i="1" s="1"/>
  <c r="G21" i="1"/>
  <c r="G52" i="1" s="1"/>
  <c r="G17" i="1"/>
  <c r="M45" i="1"/>
  <c r="M52" i="1" s="1"/>
  <c r="L45" i="1"/>
  <c r="L52" i="1" s="1"/>
  <c r="K45" i="1"/>
  <c r="K52" i="1" s="1"/>
  <c r="J45" i="1"/>
  <c r="I45" i="1"/>
  <c r="I52" i="1" s="1"/>
  <c r="H45" i="1"/>
  <c r="G45" i="1"/>
  <c r="M29" i="1" l="1"/>
  <c r="L29" i="1"/>
  <c r="K29" i="1"/>
  <c r="K36" i="1" s="1"/>
  <c r="J29" i="1"/>
  <c r="I29" i="1"/>
  <c r="H29" i="1"/>
  <c r="G29" i="1"/>
  <c r="M25" i="1"/>
  <c r="L25" i="1"/>
  <c r="K25" i="1"/>
  <c r="J25" i="1"/>
  <c r="I25" i="1"/>
  <c r="H25" i="1"/>
  <c r="G25" i="1"/>
  <c r="K17" i="1"/>
  <c r="J17" i="1"/>
  <c r="I17" i="1"/>
  <c r="H17" i="1"/>
  <c r="L16" i="1" l="1"/>
  <c r="L17" i="1" s="1"/>
  <c r="M16" i="1" l="1"/>
  <c r="M17" i="1" l="1"/>
</calcChain>
</file>

<file path=xl/sharedStrings.xml><?xml version="1.0" encoding="utf-8"?>
<sst xmlns="http://schemas.openxmlformats.org/spreadsheetml/2006/main" count="89" uniqueCount="57">
  <si>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</si>
  <si>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</si>
  <si>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</si>
  <si>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</si>
  <si>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</si>
  <si>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</si>
  <si>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</si>
  <si>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</si>
  <si>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</si>
  <si>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</si>
  <si>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</si>
  <si>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</si>
  <si>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</si>
  <si>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</si>
  <si>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PERIODO CONTRATO</t>
  </si>
  <si>
    <t>INICIO</t>
  </si>
  <si>
    <t>TERMINO</t>
  </si>
  <si>
    <t>DEPARTAMENTO COMUNICACIONES</t>
  </si>
  <si>
    <t>Genero</t>
  </si>
  <si>
    <t>MASCULINO</t>
  </si>
  <si>
    <t>Licdo. José Lucía Rojas Rojas</t>
  </si>
  <si>
    <t>Encargado Interino Recursos Humanos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</si>
  <si>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</si>
  <si>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</si>
  <si>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</si>
  <si>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</si>
  <si>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</si>
  <si>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</si>
  <si>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</si>
  <si>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</si>
  <si>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</si>
  <si>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</si>
  <si>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</si>
  <si>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</si>
  <si>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</si>
  <si>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</si>
  <si>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</si>
  <si>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</si>
  <si>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</si>
  <si>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</si>
  <si>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ENC. SECCION VALORACION A DISCAPACIDAD</t>
  </si>
  <si>
    <t>DIVISION DE COORDINACION TERRITORIAL</t>
  </si>
  <si>
    <t>DILCIO NARCISO PEGUERO AGRAMONTE</t>
  </si>
  <si>
    <t>COORDINACION TERRITORIAL</t>
  </si>
  <si>
    <t>DEPARTAMENTO JURIDICO</t>
  </si>
  <si>
    <t>MARITZA BOTIER LORENZO</t>
  </si>
  <si>
    <t>CONSULTORA JURIDICA</t>
  </si>
  <si>
    <t>ENC. DIVISION INCLUSION LABORAL</t>
  </si>
  <si>
    <t>ENC. FORTALECIMIENTO DE ASOCIACIONES SIN FINES DE LUCRO</t>
  </si>
  <si>
    <t>REPRESENTANTE ACCESO A LA INFOMACION</t>
  </si>
  <si>
    <t>Nomina de Empleados Temporales</t>
  </si>
  <si>
    <t>DIVISION DE INCLUSION LABORAL</t>
  </si>
  <si>
    <t>ELVIN RAFAEL GOMEZ</t>
  </si>
  <si>
    <t>LEYDI CAROLIN NUÑEZ LUCIANO</t>
  </si>
  <si>
    <t>TECNICO SEGUIMIENTO ASOCIACIONES SIN FINES DE LUCRO</t>
  </si>
  <si>
    <t>Mes de Octubre 2022</t>
  </si>
  <si>
    <t>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</si>
</sst>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rgb="FF99CCFF"/>
        <bgColor rgb="FFC6D9F0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4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43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43" fontId="12" fillId="3" borderId="1" xfId="1" applyFont="1" applyFill="1" applyBorder="1" applyAlignment="1">
      <alignment vertical="center"/>
    </xf>
    <xf numFmtId="43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43" fontId="16" fillId="0" borderId="0" xfId="1" applyFont="1" applyAlignment="1"/>
    <xf numFmtId="43" fontId="0" fillId="0" borderId="0" xfId="1" applyFont="1" applyAlignment="1"/>
    <xf numFmtId="43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0" fontId="0" fillId="0" borderId="0" xfId="0" applyFont="1" applyAlignment="1"/>
    <xf numFmtId="4" fontId="0" fillId="0" borderId="0" xfId="0" applyNumberFormat="1" applyFont="1" applyAlignment="1"/>
    <xf numFmtId="0" fontId="4" fillId="7" borderId="0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center"/>
    </xf>
    <xf numFmtId="43" fontId="4" fillId="7" borderId="0" xfId="1" applyFont="1" applyFill="1" applyBorder="1"/>
    <xf numFmtId="4" fontId="4" fillId="7" borderId="0" xfId="1" applyNumberFormat="1" applyFont="1" applyFill="1" applyBorder="1"/>
    <xf numFmtId="0" fontId="0" fillId="8" borderId="0" xfId="0" applyFont="1" applyFill="1"/>
    <xf numFmtId="0" fontId="0" fillId="8" borderId="0" xfId="0" applyFont="1" applyFill="1" applyAlignment="1"/>
    <xf numFmtId="4" fontId="4" fillId="8" borderId="0" xfId="1" applyNumberFormat="1" applyFont="1" applyFill="1"/>
    <xf numFmtId="4" fontId="4" fillId="8" borderId="0" xfId="0" applyNumberFormat="1" applyFont="1" applyFill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0" xfId="0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4" fontId="4" fillId="8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43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43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62"/>
  <sheetViews>
    <sheetView showGridLines="0" tabSelected="1" zoomScale="80" zoomScaleNormal="80" workbookViewId="0">
      <pane ySplit="9" topLeftCell="A10" activePane="bottomLeft" state="frozen"/>
      <selection pane="bottomLeft" activeCell="C48" sqref="C48:C49"/>
    </sheetView>
  </sheetViews>
  <sheetFormatPr baseColWidth="10" defaultColWidth="12.5703125" defaultRowHeight="15" customHeight="1" x14ac:dyDescent="0.25"/>
  <cols>
    <col min="1" max="1" width="59.28515625" bestFit="1" customWidth="1"/>
    <col min="2" max="2" width="56.85546875" customWidth="1"/>
    <col min="3" max="3" width="25" customWidth="1"/>
    <col min="4" max="4" width="25" style="43" customWidth="1"/>
    <col min="5" max="6" width="13.7109375" style="11" customWidth="1"/>
    <col min="7" max="8" width="16.42578125" style="33" customWidth="1"/>
    <col min="9" max="9" width="15.28515625" style="33" customWidth="1"/>
    <col min="10" max="10" width="15.5703125" style="33" customWidth="1"/>
    <col min="11" max="13" width="16.42578125" style="33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88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89" t="s">
        <v>50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89" t="s">
        <v>55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7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93" t="s">
        <v>0</v>
      </c>
      <c r="B8" s="93" t="s">
        <v>3</v>
      </c>
      <c r="C8" s="86" t="s">
        <v>4</v>
      </c>
      <c r="D8" s="86" t="s">
        <v>18</v>
      </c>
      <c r="E8" s="35" t="s">
        <v>14</v>
      </c>
      <c r="F8" s="35"/>
      <c r="G8" s="84" t="s">
        <v>5</v>
      </c>
      <c r="H8" s="84" t="s">
        <v>6</v>
      </c>
      <c r="I8" s="84" t="s">
        <v>7</v>
      </c>
      <c r="J8" s="84" t="s">
        <v>8</v>
      </c>
      <c r="K8" s="84" t="s">
        <v>9</v>
      </c>
      <c r="L8" s="84" t="s">
        <v>10</v>
      </c>
      <c r="M8" s="84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92"/>
      <c r="B9" s="92"/>
      <c r="C9" s="92"/>
      <c r="D9" s="87"/>
      <c r="E9" s="36" t="s">
        <v>15</v>
      </c>
      <c r="F9" s="36" t="s">
        <v>16</v>
      </c>
      <c r="G9" s="85"/>
      <c r="H9" s="85"/>
      <c r="I9" s="85"/>
      <c r="J9" s="85"/>
      <c r="K9" s="85"/>
      <c r="L9" s="85"/>
      <c r="M9" s="8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76" t="s">
        <v>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74" customFormat="1" ht="15.75" customHeight="1" x14ac:dyDescent="0.25">
      <c r="A11" s="54" t="s">
        <v>53</v>
      </c>
      <c r="B11" s="77" t="s">
        <v>54</v>
      </c>
      <c r="C11" s="77" t="s">
        <v>56</v>
      </c>
      <c r="D11" s="79" t="s">
        <v>31</v>
      </c>
      <c r="E11" s="14">
        <v>44774</v>
      </c>
      <c r="F11" s="14">
        <v>44927</v>
      </c>
      <c r="G11" s="62">
        <v>40500</v>
      </c>
      <c r="H11" s="62">
        <v>1162.3499999999999</v>
      </c>
      <c r="I11" s="62">
        <v>513.22</v>
      </c>
      <c r="J11" s="62">
        <v>1231.2</v>
      </c>
      <c r="K11" s="62">
        <v>25</v>
      </c>
      <c r="L11" s="62">
        <v>2931.77</v>
      </c>
      <c r="M11" s="62">
        <v>37568.230000000003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74" customFormat="1" ht="15.75" customHeight="1" x14ac:dyDescent="0.25">
      <c r="A12" s="20" t="s">
        <v>12</v>
      </c>
      <c r="B12" s="21">
        <v>1</v>
      </c>
      <c r="C12" s="22"/>
      <c r="D12" s="39"/>
      <c r="E12" s="23"/>
      <c r="F12" s="23"/>
      <c r="G12" s="31">
        <f>SUM(G10:G11)</f>
        <v>40500</v>
      </c>
      <c r="H12" s="31">
        <f t="shared" ref="H12:M12" si="0">SUM(H10:H11)</f>
        <v>1162.3499999999999</v>
      </c>
      <c r="I12" s="31">
        <f t="shared" si="0"/>
        <v>513.22</v>
      </c>
      <c r="J12" s="31">
        <f t="shared" si="0"/>
        <v>1231.2</v>
      </c>
      <c r="K12" s="31">
        <f t="shared" si="0"/>
        <v>25</v>
      </c>
      <c r="L12" s="31">
        <f t="shared" si="0"/>
        <v>2931.77</v>
      </c>
      <c r="M12" s="60">
        <f t="shared" si="0"/>
        <v>37568.230000000003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74" customFormat="1" ht="15.75" customHeight="1" x14ac:dyDescent="0.25">
      <c r="A13" s="7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74" customFormat="1" ht="15.75" customHeight="1" x14ac:dyDescent="0.25">
      <c r="A14" s="80" t="s">
        <v>17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52" customFormat="1" ht="15.75" customHeight="1" x14ac:dyDescent="0.25">
      <c r="A15" s="54" t="s">
        <v>22</v>
      </c>
      <c r="B15" s="52" t="s">
        <v>23</v>
      </c>
      <c r="C15" s="77" t="s">
        <v>56</v>
      </c>
      <c r="D15" s="43" t="s">
        <v>19</v>
      </c>
      <c r="E15" s="14">
        <v>44774</v>
      </c>
      <c r="F15" s="14">
        <v>44927</v>
      </c>
      <c r="G15" s="29">
        <v>50000</v>
      </c>
      <c r="H15" s="29">
        <v>1435</v>
      </c>
      <c r="I15" s="29">
        <v>1854</v>
      </c>
      <c r="J15" s="53">
        <v>1520</v>
      </c>
      <c r="K15" s="53">
        <v>25</v>
      </c>
      <c r="L15" s="53">
        <v>4834</v>
      </c>
      <c r="M15" s="53">
        <v>45166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12" customFormat="1" ht="15.75" customHeight="1" x14ac:dyDescent="0.25">
      <c r="A16" s="7" t="s">
        <v>24</v>
      </c>
      <c r="B16" s="7" t="s">
        <v>25</v>
      </c>
      <c r="C16" s="77" t="s">
        <v>56</v>
      </c>
      <c r="D16" s="38" t="s">
        <v>19</v>
      </c>
      <c r="E16" s="14">
        <v>44774</v>
      </c>
      <c r="F16" s="14">
        <v>44927</v>
      </c>
      <c r="G16" s="29">
        <v>65000</v>
      </c>
      <c r="H16" s="29">
        <v>1865.5</v>
      </c>
      <c r="I16" s="29">
        <v>4427.58</v>
      </c>
      <c r="J16" s="29">
        <v>1976</v>
      </c>
      <c r="K16" s="29">
        <v>25</v>
      </c>
      <c r="L16" s="29">
        <f t="shared" ref="L16" si="1">K16+J16+I16+H16</f>
        <v>8294.08</v>
      </c>
      <c r="M16" s="30">
        <f t="shared" ref="M16" si="2">G16-L16</f>
        <v>56705.919999999998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17" customFormat="1" ht="15.75" customHeight="1" x14ac:dyDescent="0.25">
      <c r="A17" s="20" t="s">
        <v>12</v>
      </c>
      <c r="B17" s="21">
        <v>2</v>
      </c>
      <c r="C17" s="22"/>
      <c r="D17" s="39"/>
      <c r="E17" s="23"/>
      <c r="F17" s="23"/>
      <c r="G17" s="31">
        <f>SUM(G15:G16)</f>
        <v>115000</v>
      </c>
      <c r="H17" s="31">
        <f t="shared" ref="H17:M17" si="3">SUM(H15:H16)</f>
        <v>3300.5</v>
      </c>
      <c r="I17" s="31">
        <f t="shared" si="3"/>
        <v>6281.58</v>
      </c>
      <c r="J17" s="31">
        <f t="shared" si="3"/>
        <v>3496</v>
      </c>
      <c r="K17" s="31">
        <f t="shared" si="3"/>
        <v>50</v>
      </c>
      <c r="L17" s="31">
        <f t="shared" si="3"/>
        <v>13128.08</v>
      </c>
      <c r="M17" s="60">
        <f t="shared" si="3"/>
        <v>101871.92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17" customFormat="1" ht="15.75" customHeight="1" x14ac:dyDescent="0.25">
      <c r="A18" s="7"/>
      <c r="B18" s="7"/>
      <c r="C18" s="8"/>
      <c r="D18" s="38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9" customFormat="1" ht="15.75" customHeight="1" x14ac:dyDescent="0.25">
      <c r="A19" s="18" t="s">
        <v>44</v>
      </c>
      <c r="B19" s="7"/>
      <c r="C19" s="8"/>
      <c r="D19" s="38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9" customFormat="1" ht="15.75" customHeight="1" x14ac:dyDescent="0.25">
      <c r="A20" s="7" t="s">
        <v>45</v>
      </c>
      <c r="B20" s="7" t="s">
        <v>46</v>
      </c>
      <c r="C20" s="77" t="s">
        <v>56</v>
      </c>
      <c r="D20" s="38" t="s">
        <v>31</v>
      </c>
      <c r="E20" s="14">
        <v>44713</v>
      </c>
      <c r="F20" s="14">
        <v>44896</v>
      </c>
      <c r="G20" s="29">
        <v>17000</v>
      </c>
      <c r="H20" s="29">
        <v>487.9</v>
      </c>
      <c r="I20" s="29">
        <v>0</v>
      </c>
      <c r="J20" s="29">
        <v>516.79999999999995</v>
      </c>
      <c r="K20" s="29">
        <v>25</v>
      </c>
      <c r="L20" s="29">
        <v>1029.7</v>
      </c>
      <c r="M20" s="30">
        <v>15970.3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9" customFormat="1" ht="15.75" customHeight="1" x14ac:dyDescent="0.25">
      <c r="A21" s="20" t="s">
        <v>12</v>
      </c>
      <c r="B21" s="21">
        <v>1</v>
      </c>
      <c r="C21" s="22"/>
      <c r="D21" s="39"/>
      <c r="E21" s="23"/>
      <c r="F21" s="23"/>
      <c r="G21" s="31">
        <f t="shared" ref="G21:M21" si="4">SUM(G19:G20)</f>
        <v>17000</v>
      </c>
      <c r="H21" s="31">
        <f t="shared" si="4"/>
        <v>487.9</v>
      </c>
      <c r="I21" s="31">
        <f t="shared" si="4"/>
        <v>0</v>
      </c>
      <c r="J21" s="31">
        <f t="shared" si="4"/>
        <v>516.79999999999995</v>
      </c>
      <c r="K21" s="31">
        <f t="shared" si="4"/>
        <v>25</v>
      </c>
      <c r="L21" s="31">
        <f t="shared" si="4"/>
        <v>1029.7</v>
      </c>
      <c r="M21" s="60">
        <f t="shared" si="4"/>
        <v>15970.3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9" customFormat="1" ht="15.75" customHeight="1" x14ac:dyDescent="0.25">
      <c r="A22" s="7"/>
      <c r="B22" s="7"/>
      <c r="C22" s="8"/>
      <c r="D22" s="38"/>
      <c r="E22" s="14"/>
      <c r="F22" s="14"/>
      <c r="G22" s="29"/>
      <c r="H22" s="29"/>
      <c r="I22" s="29"/>
      <c r="J22" s="29"/>
      <c r="K22" s="29"/>
      <c r="L22" s="29"/>
      <c r="M22" s="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2" customFormat="1" ht="15.75" customHeight="1" x14ac:dyDescent="0.25">
      <c r="A23" s="18" t="s">
        <v>26</v>
      </c>
      <c r="B23" s="7"/>
      <c r="C23" s="8"/>
      <c r="D23" s="38"/>
      <c r="E23" s="14"/>
      <c r="F23" s="14"/>
      <c r="G23" s="29"/>
      <c r="H23" s="29"/>
      <c r="I23" s="29"/>
      <c r="J23" s="29"/>
      <c r="K23" s="29"/>
      <c r="L23" s="29"/>
      <c r="M23" s="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2" customFormat="1" ht="15.75" customHeight="1" x14ac:dyDescent="0.25">
      <c r="A24" s="7" t="s">
        <v>27</v>
      </c>
      <c r="B24" s="7" t="s">
        <v>49</v>
      </c>
      <c r="C24" s="77" t="s">
        <v>56</v>
      </c>
      <c r="D24" s="38" t="s">
        <v>19</v>
      </c>
      <c r="E24" s="14">
        <v>44682</v>
      </c>
      <c r="F24" s="14">
        <v>44866</v>
      </c>
      <c r="G24" s="29">
        <v>55000</v>
      </c>
      <c r="H24" s="29">
        <v>1578.5</v>
      </c>
      <c r="I24" s="29">
        <v>2559.6799999999998</v>
      </c>
      <c r="J24" s="29">
        <v>1672</v>
      </c>
      <c r="K24" s="29">
        <v>25</v>
      </c>
      <c r="L24" s="29">
        <v>5835.18</v>
      </c>
      <c r="M24" s="30">
        <v>49164.82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2" customFormat="1" ht="15.75" customHeight="1" x14ac:dyDescent="0.25">
      <c r="A25" s="20" t="s">
        <v>12</v>
      </c>
      <c r="B25" s="21">
        <v>1</v>
      </c>
      <c r="C25" s="22"/>
      <c r="D25" s="39"/>
      <c r="E25" s="23"/>
      <c r="F25" s="23"/>
      <c r="G25" s="31">
        <f t="shared" ref="G25:M25" si="5">SUM(G23:G24)</f>
        <v>55000</v>
      </c>
      <c r="H25" s="31">
        <f t="shared" si="5"/>
        <v>1578.5</v>
      </c>
      <c r="I25" s="31">
        <f t="shared" si="5"/>
        <v>2559.6799999999998</v>
      </c>
      <c r="J25" s="31">
        <f t="shared" si="5"/>
        <v>1672</v>
      </c>
      <c r="K25" s="31">
        <f t="shared" si="5"/>
        <v>25</v>
      </c>
      <c r="L25" s="31">
        <f t="shared" si="5"/>
        <v>5835.18</v>
      </c>
      <c r="M25" s="60">
        <f t="shared" si="5"/>
        <v>49164.82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52" customFormat="1" ht="15.75" customHeight="1" x14ac:dyDescent="0.25">
      <c r="A26" s="7"/>
      <c r="B26" s="7"/>
      <c r="C26" s="8"/>
      <c r="D26" s="38"/>
      <c r="E26" s="14"/>
      <c r="F26" s="14"/>
      <c r="G26" s="29"/>
      <c r="H26" s="29"/>
      <c r="I26" s="29"/>
      <c r="J26" s="29"/>
      <c r="K26" s="29"/>
      <c r="L26" s="29"/>
      <c r="M26" s="3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52" customFormat="1" ht="15.75" customHeight="1" x14ac:dyDescent="0.25">
      <c r="A27" s="18" t="s">
        <v>28</v>
      </c>
      <c r="B27" s="7"/>
      <c r="C27" s="8"/>
      <c r="D27" s="38"/>
      <c r="E27" s="14"/>
      <c r="F27" s="14"/>
      <c r="G27" s="29"/>
      <c r="H27" s="29"/>
      <c r="I27" s="29"/>
      <c r="J27" s="29"/>
      <c r="K27" s="29"/>
      <c r="L27" s="29"/>
      <c r="M27" s="30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52" customFormat="1" ht="15.75" customHeight="1" x14ac:dyDescent="0.25">
      <c r="A28" s="7" t="s">
        <v>29</v>
      </c>
      <c r="B28" s="7" t="s">
        <v>30</v>
      </c>
      <c r="C28" s="77" t="s">
        <v>56</v>
      </c>
      <c r="D28" s="38" t="s">
        <v>31</v>
      </c>
      <c r="E28" s="14">
        <v>44774</v>
      </c>
      <c r="F28" s="14">
        <v>44927</v>
      </c>
      <c r="G28" s="29">
        <v>45000</v>
      </c>
      <c r="H28" s="29">
        <v>1291.5</v>
      </c>
      <c r="I28" s="29">
        <v>1148.33</v>
      </c>
      <c r="J28" s="29">
        <v>1368</v>
      </c>
      <c r="K28" s="29">
        <v>25</v>
      </c>
      <c r="L28" s="29">
        <v>3832.83</v>
      </c>
      <c r="M28" s="30">
        <v>41167.17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52" customFormat="1" ht="15.75" customHeight="1" x14ac:dyDescent="0.25">
      <c r="A29" s="20" t="s">
        <v>12</v>
      </c>
      <c r="B29" s="21">
        <v>1</v>
      </c>
      <c r="C29" s="22"/>
      <c r="D29" s="39"/>
      <c r="E29" s="23"/>
      <c r="F29" s="23"/>
      <c r="G29" s="31">
        <f t="shared" ref="G29:M29" si="6">SUM(G27:G28)</f>
        <v>45000</v>
      </c>
      <c r="H29" s="31">
        <f t="shared" si="6"/>
        <v>1291.5</v>
      </c>
      <c r="I29" s="31">
        <f t="shared" si="6"/>
        <v>1148.33</v>
      </c>
      <c r="J29" s="31">
        <f t="shared" si="6"/>
        <v>1368</v>
      </c>
      <c r="K29" s="31">
        <f t="shared" si="6"/>
        <v>25</v>
      </c>
      <c r="L29" s="31">
        <f t="shared" si="6"/>
        <v>3832.83</v>
      </c>
      <c r="M29" s="60">
        <f t="shared" si="6"/>
        <v>41167.17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55" customFormat="1" ht="30.75" customHeight="1" x14ac:dyDescent="0.25">
      <c r="A30" s="57" t="s">
        <v>36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56" customFormat="1" ht="21" customHeight="1" x14ac:dyDescent="0.25">
      <c r="A31" s="58" t="s">
        <v>37</v>
      </c>
      <c r="B31" s="7" t="s">
        <v>48</v>
      </c>
      <c r="C31" s="77" t="s">
        <v>56</v>
      </c>
      <c r="D31" s="38" t="s">
        <v>31</v>
      </c>
      <c r="E31" s="14">
        <v>44774</v>
      </c>
      <c r="F31" s="14">
        <v>44927</v>
      </c>
      <c r="G31" s="29">
        <v>74000</v>
      </c>
      <c r="H31" s="29">
        <v>2123.8000000000002</v>
      </c>
      <c r="I31" s="29">
        <v>6121.2</v>
      </c>
      <c r="J31" s="29">
        <v>2249.6</v>
      </c>
      <c r="K31" s="29">
        <v>25</v>
      </c>
      <c r="L31" s="29">
        <v>10519.6</v>
      </c>
      <c r="M31" s="30">
        <v>63480.4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56" customFormat="1" ht="15.75" customHeight="1" x14ac:dyDescent="0.25">
      <c r="A32" s="20" t="s">
        <v>12</v>
      </c>
      <c r="B32" s="21">
        <v>1</v>
      </c>
      <c r="C32" s="22"/>
      <c r="D32" s="39"/>
      <c r="E32" s="23"/>
      <c r="F32" s="23"/>
      <c r="G32" s="31">
        <v>74000</v>
      </c>
      <c r="H32" s="31">
        <v>2123.8000000000002</v>
      </c>
      <c r="I32" s="31">
        <v>6121.2</v>
      </c>
      <c r="J32" s="31">
        <v>2249.6</v>
      </c>
      <c r="K32" s="31">
        <v>25</v>
      </c>
      <c r="L32" s="31">
        <v>10519.6</v>
      </c>
      <c r="M32" s="60">
        <v>63480.4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s="55" customFormat="1" ht="15.75" customHeight="1" x14ac:dyDescent="0.25">
      <c r="A33" s="7"/>
      <c r="B33" s="7"/>
      <c r="C33" s="8"/>
      <c r="D33" s="38"/>
      <c r="E33" s="14"/>
      <c r="F33" s="14"/>
      <c r="G33" s="29"/>
      <c r="H33" s="29"/>
      <c r="I33" s="29"/>
      <c r="J33" s="29"/>
      <c r="K33" s="29"/>
      <c r="L33" s="29"/>
      <c r="M33" s="30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19" customFormat="1" ht="15.75" customHeight="1" x14ac:dyDescent="0.25">
      <c r="A34" s="18" t="s">
        <v>32</v>
      </c>
      <c r="B34" s="7"/>
      <c r="C34" s="8"/>
      <c r="D34" s="38"/>
      <c r="E34" s="14"/>
      <c r="F34" s="14"/>
      <c r="G34" s="29"/>
      <c r="H34" s="29"/>
      <c r="I34" s="29"/>
      <c r="J34" s="29"/>
      <c r="K34" s="29"/>
      <c r="L34" s="29"/>
      <c r="M34" s="3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s="52" customFormat="1" ht="15.75" customHeight="1" x14ac:dyDescent="0.25">
      <c r="A35" s="7" t="s">
        <v>35</v>
      </c>
      <c r="B35" s="7" t="s">
        <v>34</v>
      </c>
      <c r="C35" s="77" t="s">
        <v>56</v>
      </c>
      <c r="D35" s="38" t="s">
        <v>31</v>
      </c>
      <c r="E35" s="14">
        <v>44774</v>
      </c>
      <c r="F35" s="14">
        <v>44927</v>
      </c>
      <c r="G35" s="29">
        <v>72000</v>
      </c>
      <c r="H35" s="29">
        <v>2066.4</v>
      </c>
      <c r="I35" s="29">
        <v>5744.84</v>
      </c>
      <c r="J35" s="29">
        <v>2188.8000000000002</v>
      </c>
      <c r="K35" s="29">
        <v>25</v>
      </c>
      <c r="L35" s="29">
        <v>10025.040000000001</v>
      </c>
      <c r="M35" s="30">
        <v>61974.96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70" customFormat="1" ht="15.75" customHeight="1" x14ac:dyDescent="0.25">
      <c r="A36" s="63" t="s">
        <v>12</v>
      </c>
      <c r="B36" s="64">
        <v>1</v>
      </c>
      <c r="C36" s="65"/>
      <c r="D36" s="66"/>
      <c r="E36" s="67"/>
      <c r="F36" s="67"/>
      <c r="G36" s="78">
        <v>72000</v>
      </c>
      <c r="H36" s="78">
        <v>2066.4</v>
      </c>
      <c r="I36" s="78">
        <v>5744.84</v>
      </c>
      <c r="J36" s="78">
        <v>2188.8000000000002</v>
      </c>
      <c r="K36" s="68">
        <f>SUM(K29:K30)</f>
        <v>25</v>
      </c>
      <c r="L36" s="78">
        <v>10025.040000000001</v>
      </c>
      <c r="M36" s="71">
        <v>61974.96</v>
      </c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</row>
    <row r="37" spans="1:29" s="61" customFormat="1" ht="15.75" customHeight="1" x14ac:dyDescent="0.25">
      <c r="A37" s="7"/>
      <c r="B37" s="7"/>
      <c r="C37" s="8"/>
      <c r="D37" s="38"/>
      <c r="E37" s="14"/>
      <c r="F37" s="14"/>
      <c r="G37" s="29"/>
      <c r="H37" s="29"/>
      <c r="I37" s="29"/>
      <c r="J37" s="29"/>
      <c r="K37" s="29"/>
      <c r="L37" s="29"/>
      <c r="M37" s="30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s="61" customFormat="1" ht="15.75" customHeight="1" x14ac:dyDescent="0.25">
      <c r="A38" s="7"/>
      <c r="B38" s="7"/>
      <c r="C38" s="8"/>
      <c r="D38" s="38"/>
      <c r="E38" s="14"/>
      <c r="F38" s="14"/>
      <c r="G38" s="29"/>
      <c r="H38" s="29"/>
      <c r="I38" s="29"/>
      <c r="J38" s="29"/>
      <c r="K38" s="29"/>
      <c r="L38" s="29"/>
      <c r="M38" s="3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61" customFormat="1" ht="15.75" customHeight="1" x14ac:dyDescent="0.25">
      <c r="A39" s="18" t="s">
        <v>51</v>
      </c>
      <c r="B39" s="7"/>
      <c r="C39" s="8"/>
      <c r="D39" s="38"/>
      <c r="E39" s="14"/>
      <c r="F39" s="14"/>
      <c r="G39" s="29"/>
      <c r="H39" s="29"/>
      <c r="I39" s="29"/>
      <c r="J39" s="29"/>
      <c r="K39" s="29"/>
      <c r="L39" s="29"/>
      <c r="M39" s="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s="19" customFormat="1" ht="23.25" customHeight="1" x14ac:dyDescent="0.25">
      <c r="A40" s="7" t="s">
        <v>33</v>
      </c>
      <c r="B40" s="7" t="s">
        <v>47</v>
      </c>
      <c r="C40" s="77" t="s">
        <v>56</v>
      </c>
      <c r="D40" s="38" t="s">
        <v>31</v>
      </c>
      <c r="E40" s="14">
        <v>44835</v>
      </c>
      <c r="F40" s="14">
        <v>44621</v>
      </c>
      <c r="G40" s="62">
        <v>74000</v>
      </c>
      <c r="H40" s="62">
        <v>2123.8000000000002</v>
      </c>
      <c r="I40" s="62">
        <v>6121.2</v>
      </c>
      <c r="J40" s="62">
        <v>2249.6</v>
      </c>
      <c r="K40" s="62">
        <v>25</v>
      </c>
      <c r="L40" s="62">
        <v>10519.6</v>
      </c>
      <c r="M40" s="62">
        <v>63480.4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s="70" customFormat="1" ht="15.75" customHeight="1" x14ac:dyDescent="0.25">
      <c r="A41" s="63" t="s">
        <v>12</v>
      </c>
      <c r="B41" s="64">
        <v>1</v>
      </c>
      <c r="C41" s="65"/>
      <c r="D41" s="66"/>
      <c r="E41" s="67"/>
      <c r="F41" s="67"/>
      <c r="G41" s="72">
        <v>74000</v>
      </c>
      <c r="H41" s="72">
        <v>2123.8000000000002</v>
      </c>
      <c r="I41" s="72">
        <v>6121.2</v>
      </c>
      <c r="J41" s="72">
        <v>2249.6</v>
      </c>
      <c r="K41" s="72">
        <v>25</v>
      </c>
      <c r="L41" s="72">
        <v>10519.6</v>
      </c>
      <c r="M41" s="72">
        <v>63480.4</v>
      </c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</row>
    <row r="42" spans="1:29" s="17" customFormat="1" ht="15.75" customHeight="1" x14ac:dyDescent="0.25">
      <c r="A42" s="7"/>
      <c r="B42" s="18"/>
      <c r="C42" s="8"/>
      <c r="D42" s="38"/>
      <c r="E42" s="14"/>
      <c r="F42" s="14"/>
      <c r="G42" s="29"/>
      <c r="H42" s="29"/>
      <c r="I42" s="29"/>
      <c r="J42" s="29"/>
      <c r="K42" s="29"/>
      <c r="L42" s="29"/>
      <c r="M42" s="30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59" customFormat="1" ht="15.75" customHeight="1" x14ac:dyDescent="0.25">
      <c r="A43" s="18" t="s">
        <v>38</v>
      </c>
      <c r="B43" s="18"/>
      <c r="C43" s="8"/>
      <c r="D43" s="38"/>
      <c r="E43" s="14"/>
      <c r="F43" s="14"/>
      <c r="G43" s="29"/>
      <c r="H43" s="29"/>
      <c r="I43" s="29"/>
      <c r="J43" s="29"/>
      <c r="K43" s="29"/>
      <c r="L43" s="29"/>
      <c r="M43" s="30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s="59" customFormat="1" ht="15.75" customHeight="1" x14ac:dyDescent="0.25">
      <c r="A44" s="7" t="s">
        <v>39</v>
      </c>
      <c r="B44" s="7" t="s">
        <v>40</v>
      </c>
      <c r="C44" s="77" t="s">
        <v>56</v>
      </c>
      <c r="D44" s="38" t="s">
        <v>31</v>
      </c>
      <c r="E44" s="14">
        <v>44713</v>
      </c>
      <c r="F44" s="14">
        <v>44896</v>
      </c>
      <c r="G44" s="29">
        <v>74000</v>
      </c>
      <c r="H44" s="29">
        <v>2123.8000000000002</v>
      </c>
      <c r="I44" s="29">
        <v>5516.22</v>
      </c>
      <c r="J44" s="29">
        <v>2249.6</v>
      </c>
      <c r="K44" s="29">
        <v>3049.9</v>
      </c>
      <c r="L44" s="29">
        <v>12939.52</v>
      </c>
      <c r="M44" s="30">
        <v>61060.480000000003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s="59" customFormat="1" ht="15.75" customHeight="1" x14ac:dyDescent="0.25">
      <c r="A45" s="20" t="s">
        <v>12</v>
      </c>
      <c r="B45" s="21">
        <v>1</v>
      </c>
      <c r="C45" s="22"/>
      <c r="D45" s="39"/>
      <c r="E45" s="23"/>
      <c r="F45" s="23"/>
      <c r="G45" s="31">
        <f t="shared" ref="G45:M45" si="7">SUM(G43:G44)</f>
        <v>74000</v>
      </c>
      <c r="H45" s="31">
        <f t="shared" si="7"/>
        <v>2123.8000000000002</v>
      </c>
      <c r="I45" s="31">
        <f t="shared" si="7"/>
        <v>5516.22</v>
      </c>
      <c r="J45" s="31">
        <f t="shared" si="7"/>
        <v>2249.6</v>
      </c>
      <c r="K45" s="31">
        <f t="shared" si="7"/>
        <v>3049.9</v>
      </c>
      <c r="L45" s="31">
        <f t="shared" si="7"/>
        <v>12939.52</v>
      </c>
      <c r="M45" s="60">
        <f t="shared" si="7"/>
        <v>61060.480000000003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s="59" customFormat="1" ht="15.75" customHeight="1" x14ac:dyDescent="0.25">
      <c r="A46" s="7"/>
      <c r="B46" s="18"/>
      <c r="C46" s="8"/>
      <c r="D46" s="38"/>
      <c r="E46" s="14"/>
      <c r="F46" s="14"/>
      <c r="G46" s="29"/>
      <c r="H46" s="29"/>
      <c r="I46" s="29"/>
      <c r="J46" s="29"/>
      <c r="K46" s="29"/>
      <c r="L46" s="29"/>
      <c r="M46" s="30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s="59" customFormat="1" ht="15.75" customHeight="1" x14ac:dyDescent="0.25">
      <c r="A47" s="18" t="s">
        <v>41</v>
      </c>
      <c r="B47" s="18"/>
      <c r="C47" s="8"/>
      <c r="D47" s="38"/>
      <c r="E47" s="14"/>
      <c r="F47" s="14"/>
      <c r="G47" s="29"/>
      <c r="H47" s="29"/>
      <c r="I47" s="29"/>
      <c r="J47" s="29"/>
      <c r="K47" s="29"/>
      <c r="L47" s="29"/>
      <c r="M47" s="30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s="59" customFormat="1" ht="15.75" customHeight="1" x14ac:dyDescent="0.25">
      <c r="A48" s="7" t="s">
        <v>42</v>
      </c>
      <c r="B48" s="7" t="s">
        <v>43</v>
      </c>
      <c r="C48" s="77" t="s">
        <v>56</v>
      </c>
      <c r="D48" s="38" t="s">
        <v>19</v>
      </c>
      <c r="E48" s="14">
        <v>44713</v>
      </c>
      <c r="F48" s="14">
        <v>44896</v>
      </c>
      <c r="G48" s="29">
        <v>47500</v>
      </c>
      <c r="H48" s="29">
        <v>1363.25</v>
      </c>
      <c r="I48" s="29">
        <v>1501.16</v>
      </c>
      <c r="J48" s="29">
        <v>1444</v>
      </c>
      <c r="K48" s="29">
        <v>25</v>
      </c>
      <c r="L48" s="29">
        <v>4333.41</v>
      </c>
      <c r="M48" s="30">
        <v>43166.59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" customHeight="1" x14ac:dyDescent="0.25">
      <c r="A49" s="75" t="s">
        <v>52</v>
      </c>
      <c r="B49" t="s">
        <v>43</v>
      </c>
      <c r="C49" s="77" t="s">
        <v>56</v>
      </c>
      <c r="D49" s="43" t="s">
        <v>19</v>
      </c>
      <c r="E49" s="14">
        <v>44774</v>
      </c>
      <c r="F49" s="14">
        <v>44927</v>
      </c>
      <c r="G49" s="29">
        <v>47500</v>
      </c>
      <c r="H49" s="33">
        <v>1363.25</v>
      </c>
      <c r="I49" s="33">
        <v>1501.16</v>
      </c>
      <c r="J49" s="33">
        <v>1444</v>
      </c>
      <c r="K49" s="33">
        <v>25</v>
      </c>
      <c r="L49" s="33">
        <v>4333.41</v>
      </c>
      <c r="M49" s="33">
        <v>43166.59</v>
      </c>
    </row>
    <row r="50" spans="1:29" s="59" customFormat="1" ht="15.75" customHeight="1" x14ac:dyDescent="0.25">
      <c r="A50" s="20" t="s">
        <v>12</v>
      </c>
      <c r="B50" s="21">
        <v>2</v>
      </c>
      <c r="C50" s="22"/>
      <c r="D50" s="39"/>
      <c r="E50" s="23"/>
      <c r="F50" s="23"/>
      <c r="G50" s="31">
        <f t="shared" ref="G50:M50" si="8">G48+G49</f>
        <v>95000</v>
      </c>
      <c r="H50" s="31">
        <f t="shared" si="8"/>
        <v>2726.5</v>
      </c>
      <c r="I50" s="31">
        <f t="shared" si="8"/>
        <v>3002.32</v>
      </c>
      <c r="J50" s="31">
        <f t="shared" si="8"/>
        <v>2888</v>
      </c>
      <c r="K50" s="31">
        <f t="shared" si="8"/>
        <v>50</v>
      </c>
      <c r="L50" s="31">
        <f t="shared" si="8"/>
        <v>8666.82</v>
      </c>
      <c r="M50" s="60">
        <f t="shared" si="8"/>
        <v>86333.18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s="16" customFormat="1" ht="15.75" customHeight="1" x14ac:dyDescent="0.25">
      <c r="A51" s="7"/>
      <c r="B51" s="7"/>
      <c r="C51" s="8"/>
      <c r="D51" s="38"/>
      <c r="E51" s="14"/>
      <c r="F51" s="14"/>
      <c r="G51" s="29"/>
      <c r="H51" s="29"/>
      <c r="I51" s="29"/>
      <c r="J51" s="29"/>
      <c r="K51" s="29"/>
      <c r="L51" s="29"/>
      <c r="M51" s="30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4" t="s">
        <v>13</v>
      </c>
      <c r="B52" s="25">
        <f>B12+B17+B21+B25+B29+B32+B36+B41+B45+B50</f>
        <v>12</v>
      </c>
      <c r="C52" s="26"/>
      <c r="D52" s="40"/>
      <c r="E52" s="27"/>
      <c r="F52" s="27"/>
      <c r="G52" s="32">
        <f t="shared" ref="G52:M52" si="9">G12+G17+G21+G25+G29+G32+G36+G41+G45+G50</f>
        <v>661500</v>
      </c>
      <c r="H52" s="32">
        <f t="shared" si="9"/>
        <v>18985.05</v>
      </c>
      <c r="I52" s="32">
        <f t="shared" si="9"/>
        <v>37008.589999999997</v>
      </c>
      <c r="J52" s="32">
        <f t="shared" si="9"/>
        <v>20109.600000000002</v>
      </c>
      <c r="K52" s="32">
        <f t="shared" si="9"/>
        <v>3324.9</v>
      </c>
      <c r="L52" s="32">
        <f t="shared" si="9"/>
        <v>79428.139999999985</v>
      </c>
      <c r="M52" s="32">
        <f t="shared" si="9"/>
        <v>582071.8600000001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1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1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1"/>
      <c r="E55" s="3"/>
      <c r="F55" s="3"/>
      <c r="G55" s="30"/>
      <c r="H55" s="30"/>
      <c r="I55" s="30"/>
      <c r="J55" s="30"/>
      <c r="K55" s="30"/>
      <c r="L55" s="30"/>
      <c r="M55" s="30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1"/>
      <c r="E56" s="3"/>
      <c r="F56" s="3"/>
      <c r="G56" s="30"/>
      <c r="H56" s="30"/>
      <c r="I56" s="30"/>
      <c r="J56" s="30"/>
      <c r="K56" s="30"/>
      <c r="L56" s="30"/>
      <c r="M56" s="30"/>
      <c r="N56" s="1"/>
      <c r="O56" s="1"/>
      <c r="P56" s="1"/>
      <c r="Q56" s="1"/>
      <c r="R56" s="1"/>
      <c r="S56" s="1"/>
      <c r="T56" s="1"/>
      <c r="U56" s="1"/>
      <c r="V56" s="1"/>
      <c r="W56" s="1"/>
      <c r="X56" s="2"/>
      <c r="Y56" s="2"/>
      <c r="Z56" s="2"/>
      <c r="AA56" s="2"/>
      <c r="AB56" s="2"/>
      <c r="AC56" s="2"/>
    </row>
    <row r="57" spans="1:29" s="44" customFormat="1" ht="21" x14ac:dyDescent="0.35">
      <c r="A57" s="45" t="s">
        <v>20</v>
      </c>
      <c r="B57" s="46"/>
      <c r="C57" s="46"/>
      <c r="D57" s="47"/>
      <c r="E57" s="46"/>
      <c r="F57" s="46"/>
      <c r="G57" s="48"/>
      <c r="H57" s="45"/>
      <c r="I57" s="49"/>
      <c r="J57" s="49"/>
      <c r="K57" s="50"/>
      <c r="L57" s="5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9" s="44" customFormat="1" ht="21" x14ac:dyDescent="0.35">
      <c r="A58" s="47" t="s">
        <v>21</v>
      </c>
      <c r="B58" s="46"/>
      <c r="C58" s="46"/>
      <c r="D58" s="45"/>
      <c r="E58" s="46"/>
      <c r="F58" s="46"/>
      <c r="G58" s="48"/>
      <c r="H58" s="47"/>
      <c r="I58" s="49"/>
      <c r="J58" s="49"/>
      <c r="K58" s="51"/>
      <c r="L58" s="5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9" x14ac:dyDescent="0.25">
      <c r="A59" s="3"/>
      <c r="B59" s="3"/>
      <c r="C59" s="3"/>
      <c r="D59" s="41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1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1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1"/>
      <c r="E62" s="3"/>
      <c r="F62" s="3"/>
      <c r="G62" s="30"/>
      <c r="H62" s="30"/>
      <c r="I62" s="30"/>
      <c r="J62" s="30"/>
      <c r="K62" s="30"/>
      <c r="L62" s="30"/>
      <c r="M62" s="3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1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1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1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1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1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1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1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1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1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1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1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1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1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1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1"/>
      <c r="E77" s="3"/>
      <c r="F77" s="3"/>
      <c r="G77" s="30"/>
      <c r="H77" s="30"/>
      <c r="I77" s="30"/>
      <c r="J77" s="30"/>
      <c r="K77" s="30"/>
      <c r="L77" s="30"/>
      <c r="M77" s="30"/>
      <c r="N77" s="1"/>
      <c r="O77" s="1"/>
      <c r="P77" s="1"/>
      <c r="Q77" s="1"/>
      <c r="R77" s="1"/>
      <c r="S77" s="1"/>
      <c r="T77" s="1"/>
      <c r="U77" s="1"/>
      <c r="V77" s="1"/>
      <c r="W77" s="1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1"/>
      <c r="E78" s="3"/>
      <c r="F78" s="3"/>
      <c r="G78" s="30"/>
      <c r="H78" s="30"/>
      <c r="I78" s="30"/>
      <c r="J78" s="30"/>
      <c r="K78" s="30"/>
      <c r="L78" s="30"/>
      <c r="M78" s="3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1"/>
      <c r="E79" s="3"/>
      <c r="F79" s="3"/>
      <c r="G79" s="30"/>
      <c r="H79" s="30"/>
      <c r="I79" s="30"/>
      <c r="J79" s="30"/>
      <c r="K79" s="30"/>
      <c r="L79" s="30"/>
      <c r="M79" s="3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1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1"/>
      <c r="E81" s="3"/>
      <c r="F81" s="3"/>
      <c r="G81" s="30"/>
      <c r="H81" s="30"/>
      <c r="I81" s="30"/>
      <c r="J81" s="30"/>
      <c r="K81" s="30"/>
      <c r="L81" s="30"/>
      <c r="M81" s="30"/>
      <c r="N81" s="1"/>
      <c r="O81" s="1"/>
      <c r="P81" s="1"/>
      <c r="Q81" s="1"/>
      <c r="R81" s="1"/>
      <c r="S81" s="1"/>
      <c r="T81" s="1"/>
      <c r="U81" s="1"/>
      <c r="V81" s="1"/>
      <c r="W81" s="1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1"/>
      <c r="E82" s="3"/>
      <c r="F82" s="3"/>
      <c r="G82" s="30"/>
      <c r="H82" s="30"/>
      <c r="I82" s="30"/>
      <c r="J82" s="30"/>
      <c r="K82" s="30"/>
      <c r="L82" s="30"/>
      <c r="M82" s="3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1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1"/>
      <c r="E84" s="3"/>
      <c r="F84" s="3"/>
      <c r="G84" s="30"/>
      <c r="H84" s="30"/>
      <c r="I84" s="30"/>
      <c r="J84" s="30"/>
      <c r="K84" s="30"/>
      <c r="L84" s="30"/>
      <c r="M84" s="30"/>
      <c r="N84" s="1"/>
      <c r="O84" s="1"/>
      <c r="P84" s="1"/>
      <c r="Q84" s="1"/>
      <c r="R84" s="1"/>
      <c r="S84" s="1"/>
      <c r="T84" s="1"/>
      <c r="U84" s="1"/>
      <c r="V84" s="1"/>
      <c r="W84" s="1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1"/>
      <c r="E85" s="3"/>
      <c r="F85" s="3"/>
      <c r="G85" s="30"/>
      <c r="H85" s="30"/>
      <c r="I85" s="30"/>
      <c r="J85" s="30"/>
      <c r="K85" s="30"/>
      <c r="L85" s="30"/>
      <c r="M85" s="30"/>
      <c r="N85" s="1"/>
      <c r="O85" s="1"/>
      <c r="P85" s="1"/>
      <c r="Q85" s="1"/>
      <c r="R85" s="1"/>
      <c r="S85" s="1"/>
      <c r="T85" s="1"/>
      <c r="U85" s="1"/>
      <c r="V85" s="1"/>
      <c r="W85" s="1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1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1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1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1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1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1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1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1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1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1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1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1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1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1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1"/>
      <c r="E100" s="3"/>
      <c r="F100" s="3"/>
      <c r="G100" s="30"/>
      <c r="H100" s="30"/>
      <c r="I100" s="30"/>
      <c r="J100" s="30"/>
      <c r="K100" s="30"/>
      <c r="L100" s="30"/>
      <c r="M100" s="3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1"/>
      <c r="E101" s="3"/>
      <c r="F101" s="3"/>
      <c r="G101" s="30"/>
      <c r="H101" s="30"/>
      <c r="I101" s="30"/>
      <c r="J101" s="30"/>
      <c r="K101" s="30"/>
      <c r="L101" s="30"/>
      <c r="M101" s="3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1"/>
      <c r="E102" s="3"/>
      <c r="F102" s="3"/>
      <c r="G102" s="30"/>
      <c r="H102" s="30"/>
      <c r="I102" s="30"/>
      <c r="J102" s="30"/>
      <c r="K102" s="30"/>
      <c r="L102" s="30"/>
      <c r="M102" s="3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1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1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1"/>
      <c r="E105" s="3"/>
      <c r="F105" s="3"/>
      <c r="G105" s="30"/>
      <c r="H105" s="30"/>
      <c r="I105" s="30"/>
      <c r="J105" s="30"/>
      <c r="K105" s="30"/>
      <c r="L105" s="30"/>
      <c r="M105" s="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1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1"/>
      <c r="E107" s="3"/>
      <c r="F107" s="3"/>
      <c r="G107" s="30"/>
      <c r="H107" s="30"/>
      <c r="I107" s="30"/>
      <c r="J107" s="30"/>
      <c r="K107" s="30"/>
      <c r="L107" s="30"/>
      <c r="M107" s="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1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1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1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1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1"/>
      <c r="E112" s="3"/>
      <c r="F112" s="3"/>
      <c r="G112" s="30"/>
      <c r="H112" s="30"/>
      <c r="I112" s="30"/>
      <c r="J112" s="30"/>
      <c r="K112" s="30"/>
      <c r="L112" s="30"/>
      <c r="M112" s="30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1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1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1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1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1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1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1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1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1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1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1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1"/>
      <c r="E124" s="3"/>
      <c r="F124" s="3"/>
      <c r="G124" s="30"/>
      <c r="H124" s="30"/>
      <c r="I124" s="30"/>
      <c r="J124" s="30"/>
      <c r="K124" s="30"/>
      <c r="L124" s="30"/>
      <c r="M124" s="3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1"/>
      <c r="E125" s="3"/>
      <c r="F125" s="3"/>
      <c r="G125" s="30"/>
      <c r="H125" s="30"/>
      <c r="I125" s="30"/>
      <c r="J125" s="30"/>
      <c r="K125" s="30"/>
      <c r="L125" s="30"/>
      <c r="M125" s="3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1"/>
      <c r="E126" s="3"/>
      <c r="F126" s="3"/>
      <c r="G126" s="30"/>
      <c r="H126" s="30"/>
      <c r="I126" s="30"/>
      <c r="J126" s="30"/>
      <c r="K126" s="30"/>
      <c r="L126" s="30"/>
      <c r="M126" s="3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1"/>
      <c r="E127" s="3"/>
      <c r="F127" s="3"/>
      <c r="G127" s="30"/>
      <c r="H127" s="30"/>
      <c r="I127" s="30"/>
      <c r="J127" s="30"/>
      <c r="K127" s="30"/>
      <c r="L127" s="30"/>
      <c r="M127" s="3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1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1"/>
      <c r="E129" s="3"/>
      <c r="F129" s="3"/>
      <c r="G129" s="30"/>
      <c r="H129" s="30"/>
      <c r="I129" s="30"/>
      <c r="J129" s="30"/>
      <c r="K129" s="30"/>
      <c r="L129" s="30"/>
      <c r="M129" s="3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1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1"/>
      <c r="E131" s="3"/>
      <c r="F131" s="3"/>
      <c r="G131" s="30"/>
      <c r="H131" s="30"/>
      <c r="I131" s="30"/>
      <c r="J131" s="30"/>
      <c r="K131" s="30"/>
      <c r="L131" s="30"/>
      <c r="M131" s="3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1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1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1"/>
      <c r="E134" s="3"/>
      <c r="F134" s="3"/>
      <c r="G134" s="30"/>
      <c r="H134" s="30"/>
      <c r="I134" s="30"/>
      <c r="J134" s="30"/>
      <c r="K134" s="30"/>
      <c r="L134" s="30"/>
      <c r="M134" s="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1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1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1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1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1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1"/>
      <c r="E140" s="3"/>
      <c r="F140" s="3"/>
      <c r="G140" s="30"/>
      <c r="H140" s="30"/>
      <c r="I140" s="30"/>
      <c r="J140" s="30"/>
      <c r="K140" s="30"/>
      <c r="L140" s="30"/>
      <c r="M140" s="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1"/>
      <c r="E141" s="3"/>
      <c r="F141" s="3"/>
      <c r="G141" s="30"/>
      <c r="H141" s="30"/>
      <c r="I141" s="30"/>
      <c r="J141" s="30"/>
      <c r="K141" s="30"/>
      <c r="L141" s="30"/>
      <c r="M141" s="3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1"/>
      <c r="E142" s="3"/>
      <c r="F142" s="3"/>
      <c r="G142" s="30"/>
      <c r="H142" s="30"/>
      <c r="I142" s="30"/>
      <c r="J142" s="30"/>
      <c r="K142" s="30"/>
      <c r="L142" s="30"/>
      <c r="M142" s="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1"/>
      <c r="E143" s="3"/>
      <c r="F143" s="3"/>
      <c r="G143" s="30"/>
      <c r="H143" s="30"/>
      <c r="I143" s="30"/>
      <c r="J143" s="30"/>
      <c r="K143" s="30"/>
      <c r="L143" s="30"/>
      <c r="M143" s="3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1"/>
      <c r="E144" s="3"/>
      <c r="F144" s="3"/>
      <c r="G144" s="30"/>
      <c r="H144" s="30"/>
      <c r="I144" s="30"/>
      <c r="J144" s="30"/>
      <c r="K144" s="30"/>
      <c r="L144" s="30"/>
      <c r="M144" s="3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1"/>
      <c r="E145" s="3"/>
      <c r="F145" s="3"/>
      <c r="G145" s="30"/>
      <c r="H145" s="30"/>
      <c r="I145" s="30"/>
      <c r="J145" s="30"/>
      <c r="K145" s="30"/>
      <c r="L145" s="30"/>
      <c r="M145" s="3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1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1"/>
      <c r="E147" s="3"/>
      <c r="F147" s="3"/>
      <c r="G147" s="30"/>
      <c r="H147" s="30"/>
      <c r="I147" s="30"/>
      <c r="J147" s="30"/>
      <c r="K147" s="30"/>
      <c r="L147" s="30"/>
      <c r="M147" s="3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1"/>
      <c r="E148" s="3"/>
      <c r="F148" s="3"/>
      <c r="G148" s="30"/>
      <c r="H148" s="30"/>
      <c r="I148" s="30"/>
      <c r="J148" s="30"/>
      <c r="K148" s="30"/>
      <c r="L148" s="30"/>
      <c r="M148" s="3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1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1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1"/>
      <c r="E151" s="3"/>
      <c r="F151" s="3"/>
      <c r="G151" s="30"/>
      <c r="H151" s="30"/>
      <c r="I151" s="30"/>
      <c r="J151" s="30"/>
      <c r="K151" s="30"/>
      <c r="L151" s="30"/>
      <c r="M151" s="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1"/>
      <c r="E152" s="3"/>
      <c r="F152" s="3"/>
      <c r="G152" s="30"/>
      <c r="H152" s="30"/>
      <c r="I152" s="30"/>
      <c r="J152" s="30"/>
      <c r="K152" s="30"/>
      <c r="L152" s="30"/>
      <c r="M152" s="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1"/>
      <c r="E153" s="3"/>
      <c r="F153" s="3"/>
      <c r="G153" s="30"/>
      <c r="H153" s="30"/>
      <c r="I153" s="30"/>
      <c r="J153" s="30"/>
      <c r="K153" s="30"/>
      <c r="L153" s="30"/>
      <c r="M153" s="30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1"/>
      <c r="E154" s="3"/>
      <c r="F154" s="3"/>
      <c r="G154" s="30"/>
      <c r="H154" s="30"/>
      <c r="I154" s="30"/>
      <c r="J154" s="30"/>
      <c r="K154" s="30"/>
      <c r="L154" s="30"/>
      <c r="M154" s="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1"/>
      <c r="E155" s="3"/>
      <c r="F155" s="3"/>
      <c r="G155" s="30"/>
      <c r="H155" s="30"/>
      <c r="I155" s="30"/>
      <c r="J155" s="30"/>
      <c r="K155" s="30"/>
      <c r="L155" s="30"/>
      <c r="M155" s="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1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1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1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1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1"/>
      <c r="E160" s="3"/>
      <c r="F160" s="3"/>
      <c r="G160" s="30"/>
      <c r="H160" s="30"/>
      <c r="I160" s="30"/>
      <c r="J160" s="30"/>
      <c r="K160" s="30"/>
      <c r="L160" s="30"/>
      <c r="M160" s="3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1"/>
      <c r="E161" s="3"/>
      <c r="F161" s="3"/>
      <c r="G161" s="30"/>
      <c r="H161" s="30"/>
      <c r="I161" s="30"/>
      <c r="J161" s="30"/>
      <c r="K161" s="30"/>
      <c r="L161" s="30"/>
      <c r="M161" s="3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1"/>
      <c r="E162" s="3"/>
      <c r="F162" s="3"/>
      <c r="G162" s="30"/>
      <c r="H162" s="30"/>
      <c r="I162" s="30"/>
      <c r="J162" s="30"/>
      <c r="K162" s="30"/>
      <c r="L162" s="30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1"/>
      <c r="E163" s="3"/>
      <c r="F163" s="3"/>
      <c r="G163" s="30"/>
      <c r="H163" s="30"/>
      <c r="I163" s="30"/>
      <c r="J163" s="30"/>
      <c r="K163" s="30"/>
      <c r="L163" s="30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1"/>
      <c r="E164" s="3"/>
      <c r="F164" s="3"/>
      <c r="G164" s="30"/>
      <c r="H164" s="30"/>
      <c r="I164" s="30"/>
      <c r="J164" s="30"/>
      <c r="K164" s="30"/>
      <c r="L164" s="30"/>
      <c r="M164" s="3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1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1"/>
      <c r="E166" s="3"/>
      <c r="F166" s="3"/>
      <c r="G166" s="30"/>
      <c r="H166" s="30"/>
      <c r="I166" s="30"/>
      <c r="J166" s="30"/>
      <c r="K166" s="30"/>
      <c r="L166" s="30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1"/>
      <c r="E167" s="3"/>
      <c r="F167" s="3"/>
      <c r="G167" s="30"/>
      <c r="H167" s="30"/>
      <c r="I167" s="30"/>
      <c r="J167" s="30"/>
      <c r="K167" s="30"/>
      <c r="L167" s="30"/>
      <c r="M167" s="3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1"/>
      <c r="E168" s="3"/>
      <c r="F168" s="3"/>
      <c r="G168" s="30"/>
      <c r="H168" s="30"/>
      <c r="I168" s="30"/>
      <c r="J168" s="30"/>
      <c r="K168" s="30"/>
      <c r="L168" s="30"/>
      <c r="M168" s="3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1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1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1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1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1"/>
      <c r="E173" s="3"/>
      <c r="F173" s="3"/>
      <c r="G173" s="30"/>
      <c r="H173" s="30"/>
      <c r="I173" s="30"/>
      <c r="J173" s="30"/>
      <c r="K173" s="30"/>
      <c r="L173" s="30"/>
      <c r="M173" s="30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3"/>
      <c r="B174" s="3"/>
      <c r="C174" s="3"/>
      <c r="D174" s="41"/>
      <c r="E174" s="3"/>
      <c r="F174" s="3"/>
      <c r="G174" s="30"/>
      <c r="H174" s="30"/>
      <c r="I174" s="30"/>
      <c r="J174" s="30"/>
      <c r="K174" s="30"/>
      <c r="L174" s="30"/>
      <c r="M174" s="30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3"/>
      <c r="B175" s="3"/>
      <c r="C175" s="3"/>
      <c r="D175" s="41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1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1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1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1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1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1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1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1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1"/>
      <c r="E184" s="3"/>
      <c r="F184" s="3"/>
      <c r="G184" s="30"/>
      <c r="H184" s="30"/>
      <c r="I184" s="30"/>
      <c r="J184" s="30"/>
      <c r="K184" s="30"/>
      <c r="L184" s="30"/>
      <c r="M184" s="3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1"/>
      <c r="E185" s="3"/>
      <c r="F185" s="3"/>
      <c r="G185" s="30"/>
      <c r="H185" s="30"/>
      <c r="I185" s="30"/>
      <c r="J185" s="30"/>
      <c r="K185" s="30"/>
      <c r="L185" s="30"/>
      <c r="M185" s="3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1"/>
      <c r="E186" s="3"/>
      <c r="F186" s="3"/>
      <c r="G186" s="30"/>
      <c r="H186" s="30"/>
      <c r="I186" s="30"/>
      <c r="J186" s="30"/>
      <c r="K186" s="30"/>
      <c r="L186" s="30"/>
      <c r="M186" s="3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1"/>
      <c r="E187" s="3"/>
      <c r="F187" s="3"/>
      <c r="G187" s="30"/>
      <c r="H187" s="30"/>
      <c r="I187" s="30"/>
      <c r="J187" s="30"/>
      <c r="K187" s="30"/>
      <c r="L187" s="30"/>
      <c r="M187" s="3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1"/>
      <c r="E188" s="3"/>
      <c r="F188" s="3"/>
      <c r="G188" s="30"/>
      <c r="H188" s="30"/>
      <c r="I188" s="30"/>
      <c r="J188" s="30"/>
      <c r="K188" s="30"/>
      <c r="L188" s="30"/>
      <c r="M188" s="3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1"/>
      <c r="E189" s="3"/>
      <c r="F189" s="3"/>
      <c r="G189" s="30"/>
      <c r="H189" s="30"/>
      <c r="I189" s="30"/>
      <c r="J189" s="30"/>
      <c r="K189" s="30"/>
      <c r="L189" s="30"/>
      <c r="M189" s="3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1"/>
      <c r="E190" s="3"/>
      <c r="F190" s="3"/>
      <c r="G190" s="30"/>
      <c r="H190" s="30"/>
      <c r="I190" s="30"/>
      <c r="J190" s="30"/>
      <c r="K190" s="30"/>
      <c r="L190" s="30"/>
      <c r="M190" s="3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1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1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1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1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1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1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1"/>
      <c r="E197" s="3"/>
      <c r="F197" s="3"/>
      <c r="G197" s="30"/>
      <c r="H197" s="30"/>
      <c r="I197" s="30"/>
      <c r="J197" s="30"/>
      <c r="K197" s="30"/>
      <c r="L197" s="30"/>
      <c r="M197" s="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1"/>
      <c r="E198" s="3"/>
      <c r="F198" s="3"/>
      <c r="G198" s="30"/>
      <c r="H198" s="30"/>
      <c r="I198" s="30"/>
      <c r="J198" s="30"/>
      <c r="K198" s="30"/>
      <c r="L198" s="30"/>
      <c r="M198" s="3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1"/>
      <c r="E199" s="3"/>
      <c r="F199" s="3"/>
      <c r="G199" s="30"/>
      <c r="H199" s="30"/>
      <c r="I199" s="30"/>
      <c r="J199" s="30"/>
      <c r="K199" s="30"/>
      <c r="L199" s="30"/>
      <c r="M199" s="3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1"/>
      <c r="E200" s="3"/>
      <c r="F200" s="3"/>
      <c r="G200" s="30"/>
      <c r="H200" s="30"/>
      <c r="I200" s="30"/>
      <c r="J200" s="30"/>
      <c r="K200" s="30"/>
      <c r="L200" s="30"/>
      <c r="M200" s="3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1"/>
      <c r="E201" s="3"/>
      <c r="F201" s="3"/>
      <c r="G201" s="30"/>
      <c r="H201" s="30"/>
      <c r="I201" s="30"/>
      <c r="J201" s="30"/>
      <c r="K201" s="30"/>
      <c r="L201" s="30"/>
      <c r="M201" s="3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1"/>
      <c r="E202" s="3"/>
      <c r="F202" s="3"/>
      <c r="G202" s="30"/>
      <c r="H202" s="30"/>
      <c r="I202" s="30"/>
      <c r="J202" s="30"/>
      <c r="K202" s="30"/>
      <c r="L202" s="30"/>
      <c r="M202" s="3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1"/>
      <c r="E203" s="3"/>
      <c r="F203" s="3"/>
      <c r="G203" s="30"/>
      <c r="H203" s="30"/>
      <c r="I203" s="30"/>
      <c r="J203" s="30"/>
      <c r="K203" s="30"/>
      <c r="L203" s="30"/>
      <c r="M203" s="3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1"/>
      <c r="E204" s="3"/>
      <c r="F204" s="3"/>
      <c r="G204" s="30"/>
      <c r="H204" s="30"/>
      <c r="I204" s="30"/>
      <c r="J204" s="30"/>
      <c r="K204" s="30"/>
      <c r="L204" s="30"/>
      <c r="M204" s="3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1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1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1"/>
      <c r="E207" s="3"/>
      <c r="F207" s="3"/>
      <c r="G207" s="30"/>
      <c r="H207" s="30"/>
      <c r="I207" s="30"/>
      <c r="J207" s="30"/>
      <c r="K207" s="30"/>
      <c r="L207" s="30"/>
      <c r="M207" s="3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1"/>
      <c r="E208" s="3"/>
      <c r="F208" s="3"/>
      <c r="G208" s="30"/>
      <c r="H208" s="30"/>
      <c r="I208" s="30"/>
      <c r="J208" s="30"/>
      <c r="K208" s="30"/>
      <c r="L208" s="30"/>
      <c r="M208" s="3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1"/>
      <c r="E209" s="3"/>
      <c r="F209" s="3"/>
      <c r="G209" s="30"/>
      <c r="H209" s="30"/>
      <c r="I209" s="30"/>
      <c r="J209" s="30"/>
      <c r="K209" s="30"/>
      <c r="L209" s="30"/>
      <c r="M209" s="3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1"/>
      <c r="E210" s="3"/>
      <c r="F210" s="3"/>
      <c r="G210" s="30"/>
      <c r="H210" s="30"/>
      <c r="I210" s="30"/>
      <c r="J210" s="30"/>
      <c r="K210" s="30"/>
      <c r="L210" s="30"/>
      <c r="M210" s="3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1"/>
      <c r="E211" s="3"/>
      <c r="F211" s="3"/>
      <c r="G211" s="30"/>
      <c r="H211" s="30"/>
      <c r="I211" s="30"/>
      <c r="J211" s="30"/>
      <c r="K211" s="30"/>
      <c r="L211" s="30"/>
      <c r="M211" s="3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2"/>
      <c r="Y211" s="2"/>
      <c r="Z211" s="2"/>
      <c r="AA211" s="2"/>
      <c r="AB211" s="2"/>
      <c r="AC211" s="2"/>
    </row>
    <row r="212" spans="1:29" x14ac:dyDescent="0.25">
      <c r="A212" s="3"/>
      <c r="B212" s="3"/>
      <c r="C212" s="3"/>
      <c r="D212" s="41"/>
      <c r="E212" s="3"/>
      <c r="F212" s="3"/>
      <c r="G212" s="30"/>
      <c r="H212" s="30"/>
      <c r="I212" s="30"/>
      <c r="J212" s="30"/>
      <c r="K212" s="30"/>
      <c r="L212" s="30"/>
      <c r="M212" s="3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2"/>
      <c r="Y212" s="2"/>
      <c r="Z212" s="2"/>
      <c r="AA212" s="2"/>
      <c r="AB212" s="2"/>
      <c r="AC212" s="2"/>
    </row>
    <row r="213" spans="1:29" x14ac:dyDescent="0.25">
      <c r="A213" s="3"/>
      <c r="B213" s="3"/>
      <c r="C213" s="3"/>
      <c r="D213" s="41"/>
      <c r="E213" s="3"/>
      <c r="F213" s="3"/>
      <c r="G213" s="30"/>
      <c r="H213" s="30"/>
      <c r="I213" s="30"/>
      <c r="J213" s="30"/>
      <c r="K213" s="30"/>
      <c r="L213" s="30"/>
      <c r="M213" s="3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1"/>
      <c r="E214" s="3"/>
      <c r="F214" s="3"/>
      <c r="G214" s="30"/>
      <c r="H214" s="30"/>
      <c r="I214" s="30"/>
      <c r="J214" s="30"/>
      <c r="K214" s="30"/>
      <c r="L214" s="30"/>
      <c r="M214" s="3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1"/>
      <c r="E215" s="3"/>
      <c r="F215" s="3"/>
      <c r="G215" s="30"/>
      <c r="H215" s="30"/>
      <c r="I215" s="30"/>
      <c r="J215" s="30"/>
      <c r="K215" s="30"/>
      <c r="L215" s="30"/>
      <c r="M215" s="3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1"/>
      <c r="E216" s="3"/>
      <c r="F216" s="3"/>
      <c r="G216" s="30"/>
      <c r="H216" s="30"/>
      <c r="I216" s="30"/>
      <c r="J216" s="30"/>
      <c r="K216" s="30"/>
      <c r="L216" s="30"/>
      <c r="M216" s="3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3"/>
      <c r="B217" s="3"/>
      <c r="C217" s="3"/>
      <c r="D217" s="41"/>
      <c r="E217" s="3"/>
      <c r="F217" s="3"/>
      <c r="G217" s="30"/>
      <c r="H217" s="30"/>
      <c r="I217" s="30"/>
      <c r="J217" s="30"/>
      <c r="K217" s="30"/>
      <c r="L217" s="30"/>
      <c r="M217" s="3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1"/>
      <c r="E218" s="3"/>
      <c r="F218" s="3"/>
      <c r="G218" s="30"/>
      <c r="H218" s="30"/>
      <c r="I218" s="30"/>
      <c r="J218" s="30"/>
      <c r="K218" s="30"/>
      <c r="L218" s="30"/>
      <c r="M218" s="3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3"/>
      <c r="B219" s="3"/>
      <c r="C219" s="3"/>
      <c r="D219" s="41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25">
      <c r="A220" s="3"/>
      <c r="B220" s="3"/>
      <c r="C220" s="3"/>
      <c r="D220" s="41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25">
      <c r="A221" s="3"/>
      <c r="B221" s="3"/>
      <c r="C221" s="3"/>
      <c r="D221" s="41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25">
      <c r="A222" s="3"/>
      <c r="B222" s="3"/>
      <c r="C222" s="3"/>
      <c r="D222" s="41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x14ac:dyDescent="0.25">
      <c r="A223" s="3"/>
      <c r="B223" s="3"/>
      <c r="C223" s="3"/>
      <c r="D223" s="41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x14ac:dyDescent="0.25">
      <c r="A224" s="3"/>
      <c r="B224" s="3"/>
      <c r="C224" s="3"/>
      <c r="D224" s="41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x14ac:dyDescent="0.25">
      <c r="A225" s="3"/>
      <c r="B225" s="3"/>
      <c r="C225" s="3"/>
      <c r="D225" s="41"/>
      <c r="E225" s="3"/>
      <c r="F225" s="3"/>
      <c r="G225" s="30"/>
      <c r="H225" s="30"/>
      <c r="I225" s="30"/>
      <c r="J225" s="30"/>
      <c r="K225" s="30"/>
      <c r="L225" s="30"/>
      <c r="M225" s="3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3"/>
      <c r="B226" s="3"/>
      <c r="C226" s="3"/>
      <c r="D226" s="41"/>
      <c r="E226" s="3"/>
      <c r="F226" s="3"/>
      <c r="G226" s="30"/>
      <c r="H226" s="30"/>
      <c r="I226" s="30"/>
      <c r="J226" s="30"/>
      <c r="K226" s="30"/>
      <c r="L226" s="30"/>
      <c r="M226" s="3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1"/>
      <c r="E227" s="3"/>
      <c r="F227" s="3"/>
      <c r="G227" s="30"/>
      <c r="H227" s="30"/>
      <c r="I227" s="30"/>
      <c r="J227" s="30"/>
      <c r="K227" s="30"/>
      <c r="L227" s="30"/>
      <c r="M227" s="3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3"/>
      <c r="B228" s="3"/>
      <c r="C228" s="3"/>
      <c r="D228" s="41"/>
      <c r="E228" s="3"/>
      <c r="F228" s="3"/>
      <c r="G228" s="30"/>
      <c r="H228" s="30"/>
      <c r="I228" s="30"/>
      <c r="J228" s="30"/>
      <c r="K228" s="30"/>
      <c r="L228" s="30"/>
      <c r="M228" s="3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3"/>
      <c r="B229" s="3"/>
      <c r="C229" s="3"/>
      <c r="D229" s="41"/>
      <c r="E229" s="3"/>
      <c r="F229" s="3"/>
      <c r="G229" s="30"/>
      <c r="H229" s="30"/>
      <c r="I229" s="30"/>
      <c r="J229" s="30"/>
      <c r="K229" s="30"/>
      <c r="L229" s="30"/>
      <c r="M229" s="3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1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1"/>
      <c r="E231" s="3"/>
      <c r="F231" s="3"/>
      <c r="G231" s="30"/>
      <c r="H231" s="30"/>
      <c r="I231" s="30"/>
      <c r="J231" s="30"/>
      <c r="K231" s="30"/>
      <c r="L231" s="30"/>
      <c r="M231" s="3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1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1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1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1"/>
      <c r="E235" s="3"/>
      <c r="F235" s="3"/>
      <c r="G235" s="30"/>
      <c r="H235" s="30"/>
      <c r="I235" s="30"/>
      <c r="J235" s="30"/>
      <c r="K235" s="30"/>
      <c r="L235" s="30"/>
      <c r="M235" s="30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1"/>
      <c r="E236" s="3"/>
      <c r="F236" s="3"/>
      <c r="G236" s="30"/>
      <c r="H236" s="30"/>
      <c r="I236" s="30"/>
      <c r="J236" s="30"/>
      <c r="K236" s="30"/>
      <c r="L236" s="30"/>
      <c r="M236" s="3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  <c r="AB236" s="2"/>
      <c r="AC236" s="2"/>
    </row>
    <row r="237" spans="1:29" x14ac:dyDescent="0.25">
      <c r="A237" s="3"/>
      <c r="B237" s="3"/>
      <c r="C237" s="3"/>
      <c r="D237" s="41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1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1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1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1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1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1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1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1"/>
      <c r="E245" s="3"/>
      <c r="F245" s="3"/>
      <c r="G245" s="30"/>
      <c r="H245" s="30"/>
      <c r="I245" s="30"/>
      <c r="J245" s="30"/>
      <c r="K245" s="30"/>
      <c r="L245" s="30"/>
      <c r="M245" s="30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1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1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1"/>
      <c r="E248" s="3"/>
      <c r="F248" s="3"/>
      <c r="G248" s="30"/>
      <c r="H248" s="30"/>
      <c r="I248" s="30"/>
      <c r="J248" s="30"/>
      <c r="K248" s="30"/>
      <c r="L248" s="30"/>
      <c r="M248" s="3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  <c r="AB248" s="2"/>
      <c r="AC248" s="2"/>
    </row>
    <row r="249" spans="1:29" x14ac:dyDescent="0.25">
      <c r="A249" s="3"/>
      <c r="B249" s="3"/>
      <c r="C249" s="3"/>
      <c r="D249" s="41"/>
      <c r="E249" s="3"/>
      <c r="F249" s="3"/>
      <c r="G249" s="30"/>
      <c r="H249" s="30"/>
      <c r="I249" s="30"/>
      <c r="J249" s="30"/>
      <c r="K249" s="30"/>
      <c r="L249" s="30"/>
      <c r="M249" s="3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1"/>
      <c r="E250" s="3"/>
      <c r="F250" s="3"/>
      <c r="G250" s="30"/>
      <c r="H250" s="30"/>
      <c r="I250" s="30"/>
      <c r="J250" s="30"/>
      <c r="K250" s="30"/>
      <c r="L250" s="30"/>
      <c r="M250" s="3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1"/>
      <c r="E251" s="3"/>
      <c r="F251" s="3"/>
      <c r="G251" s="30"/>
      <c r="H251" s="30"/>
      <c r="I251" s="30"/>
      <c r="J251" s="30"/>
      <c r="K251" s="30"/>
      <c r="L251" s="30"/>
      <c r="M251" s="3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1"/>
      <c r="E252" s="3"/>
      <c r="F252" s="3"/>
      <c r="G252" s="30"/>
      <c r="H252" s="30"/>
      <c r="I252" s="30"/>
      <c r="J252" s="30"/>
      <c r="K252" s="30"/>
      <c r="L252" s="30"/>
      <c r="M252" s="3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1"/>
      <c r="E253" s="3"/>
      <c r="F253" s="3"/>
      <c r="G253" s="30"/>
      <c r="H253" s="30"/>
      <c r="I253" s="30"/>
      <c r="J253" s="30"/>
      <c r="K253" s="30"/>
      <c r="L253" s="30"/>
      <c r="M253" s="3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  <c r="AA253" s="2"/>
      <c r="AB253" s="2"/>
      <c r="AC253" s="2"/>
    </row>
    <row r="254" spans="1:29" x14ac:dyDescent="0.25">
      <c r="A254" s="3"/>
      <c r="B254" s="3"/>
      <c r="C254" s="3"/>
      <c r="D254" s="41"/>
      <c r="E254" s="3"/>
      <c r="F254" s="3"/>
      <c r="G254" s="30"/>
      <c r="H254" s="30"/>
      <c r="I254" s="30"/>
      <c r="J254" s="30"/>
      <c r="K254" s="30"/>
      <c r="L254" s="30"/>
      <c r="M254" s="30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1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1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1"/>
      <c r="E257" s="3"/>
      <c r="F257" s="3"/>
      <c r="G257" s="30"/>
      <c r="H257" s="30"/>
      <c r="I257" s="30"/>
      <c r="J257" s="30"/>
      <c r="K257" s="30"/>
      <c r="L257" s="30"/>
      <c r="M257" s="3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2"/>
      <c r="Y257" s="2"/>
      <c r="Z257" s="2"/>
      <c r="AA257" s="2"/>
      <c r="AB257" s="2"/>
      <c r="AC257" s="2"/>
    </row>
    <row r="258" spans="1:29" x14ac:dyDescent="0.25">
      <c r="A258" s="3"/>
      <c r="B258" s="3"/>
      <c r="C258" s="3"/>
      <c r="D258" s="41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1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1"/>
      <c r="E260" s="3"/>
      <c r="F260" s="3"/>
      <c r="G260" s="30"/>
      <c r="H260" s="30"/>
      <c r="I260" s="30"/>
      <c r="J260" s="30"/>
      <c r="K260" s="30"/>
      <c r="L260" s="30"/>
      <c r="M260" s="30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1"/>
      <c r="E261" s="3"/>
      <c r="F261" s="3"/>
      <c r="G261" s="30"/>
      <c r="H261" s="30"/>
      <c r="I261" s="30"/>
      <c r="J261" s="30"/>
      <c r="K261" s="30"/>
      <c r="L261" s="30"/>
      <c r="M261" s="30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1"/>
      <c r="E262" s="3"/>
      <c r="F262" s="3"/>
      <c r="G262" s="30"/>
      <c r="H262" s="30"/>
      <c r="I262" s="30"/>
      <c r="J262" s="30"/>
      <c r="K262" s="30"/>
      <c r="L262" s="30"/>
      <c r="M262" s="30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1"/>
      <c r="E263" s="3"/>
      <c r="F263" s="3"/>
      <c r="G263" s="30"/>
      <c r="H263" s="30"/>
      <c r="I263" s="30"/>
      <c r="J263" s="30"/>
      <c r="K263" s="30"/>
      <c r="L263" s="30"/>
      <c r="M263" s="30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4"/>
      <c r="Y263" s="4"/>
      <c r="Z263" s="4"/>
      <c r="AA263" s="4"/>
      <c r="AB263" s="4"/>
      <c r="AC263" s="4"/>
    </row>
    <row r="264" spans="1:29" x14ac:dyDescent="0.25">
      <c r="A264" s="3"/>
      <c r="B264" s="3"/>
      <c r="C264" s="3"/>
      <c r="D264" s="41"/>
      <c r="E264" s="3"/>
      <c r="F264" s="3"/>
      <c r="G264" s="30"/>
      <c r="H264" s="30"/>
      <c r="I264" s="30"/>
      <c r="J264" s="30"/>
      <c r="K264" s="30"/>
      <c r="L264" s="30"/>
      <c r="M264" s="30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4"/>
      <c r="AA264" s="4"/>
      <c r="AB264" s="4"/>
      <c r="AC264" s="4"/>
    </row>
    <row r="265" spans="1:29" x14ac:dyDescent="0.25">
      <c r="A265" s="3"/>
      <c r="B265" s="3"/>
      <c r="C265" s="3"/>
      <c r="D265" s="41"/>
      <c r="E265" s="3"/>
      <c r="F265" s="3"/>
      <c r="G265" s="30"/>
      <c r="H265" s="30"/>
      <c r="I265" s="30"/>
      <c r="J265" s="30"/>
      <c r="K265" s="30"/>
      <c r="L265" s="30"/>
      <c r="M265" s="30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4"/>
      <c r="Y265" s="4"/>
      <c r="Z265" s="4"/>
      <c r="AA265" s="4"/>
      <c r="AB265" s="4"/>
      <c r="AC265" s="4"/>
    </row>
    <row r="266" spans="1:29" x14ac:dyDescent="0.25">
      <c r="A266" s="3"/>
      <c r="B266" s="3"/>
      <c r="C266" s="3"/>
      <c r="D266" s="41"/>
      <c r="E266" s="3"/>
      <c r="F266" s="3"/>
      <c r="G266" s="30"/>
      <c r="H266" s="30"/>
      <c r="I266" s="30"/>
      <c r="J266" s="30"/>
      <c r="K266" s="30"/>
      <c r="L266" s="30"/>
      <c r="M266" s="3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1"/>
      <c r="E267" s="3"/>
      <c r="F267" s="3"/>
      <c r="G267" s="30"/>
      <c r="H267" s="30"/>
      <c r="I267" s="30"/>
      <c r="J267" s="30"/>
      <c r="K267" s="30"/>
      <c r="L267" s="30"/>
      <c r="M267" s="3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1"/>
      <c r="E268" s="3"/>
      <c r="F268" s="3"/>
      <c r="G268" s="30"/>
      <c r="H268" s="30"/>
      <c r="I268" s="30"/>
      <c r="J268" s="30"/>
      <c r="K268" s="30"/>
      <c r="L268" s="30"/>
      <c r="M268" s="3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1"/>
      <c r="E269" s="3"/>
      <c r="F269" s="3"/>
      <c r="G269" s="30"/>
      <c r="H269" s="30"/>
      <c r="I269" s="30"/>
      <c r="J269" s="30"/>
      <c r="K269" s="30"/>
      <c r="L269" s="30"/>
      <c r="M269" s="30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4"/>
      <c r="Y269" s="4"/>
      <c r="Z269" s="4"/>
      <c r="AA269" s="4"/>
      <c r="AB269" s="4"/>
      <c r="AC269" s="4"/>
    </row>
    <row r="270" spans="1:29" x14ac:dyDescent="0.25">
      <c r="A270" s="3"/>
      <c r="B270" s="3"/>
      <c r="C270" s="3"/>
      <c r="D270" s="41"/>
      <c r="E270" s="3"/>
      <c r="F270" s="3"/>
      <c r="G270" s="30"/>
      <c r="H270" s="30"/>
      <c r="I270" s="30"/>
      <c r="J270" s="30"/>
      <c r="K270" s="30"/>
      <c r="L270" s="30"/>
      <c r="M270" s="30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4"/>
      <c r="Y270" s="4"/>
      <c r="Z270" s="4"/>
      <c r="AA270" s="4"/>
      <c r="AB270" s="4"/>
      <c r="AC270" s="4"/>
    </row>
    <row r="271" spans="1:29" x14ac:dyDescent="0.25">
      <c r="A271" s="3"/>
      <c r="B271" s="3"/>
      <c r="C271" s="3"/>
      <c r="D271" s="41"/>
      <c r="E271" s="3"/>
      <c r="F271" s="3"/>
      <c r="G271" s="30"/>
      <c r="H271" s="30"/>
      <c r="I271" s="30"/>
      <c r="J271" s="30"/>
      <c r="K271" s="30"/>
      <c r="L271" s="30"/>
      <c r="M271" s="30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4"/>
      <c r="Y271" s="4"/>
      <c r="Z271" s="4"/>
      <c r="AA271" s="4"/>
      <c r="AB271" s="4"/>
      <c r="AC271" s="4"/>
    </row>
    <row r="272" spans="1:29" x14ac:dyDescent="0.25">
      <c r="A272" s="3"/>
      <c r="B272" s="3"/>
      <c r="C272" s="3"/>
      <c r="D272" s="41"/>
      <c r="E272" s="3"/>
      <c r="F272" s="3"/>
      <c r="G272" s="30"/>
      <c r="H272" s="30"/>
      <c r="I272" s="30"/>
      <c r="J272" s="30"/>
      <c r="K272" s="30"/>
      <c r="L272" s="30"/>
      <c r="M272" s="3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1"/>
      <c r="E273" s="3"/>
      <c r="F273" s="3"/>
      <c r="G273" s="30"/>
      <c r="H273" s="30"/>
      <c r="I273" s="30"/>
      <c r="J273" s="30"/>
      <c r="K273" s="30"/>
      <c r="L273" s="30"/>
      <c r="M273" s="3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1"/>
      <c r="E274" s="3"/>
      <c r="F274" s="3"/>
      <c r="G274" s="30"/>
      <c r="H274" s="30"/>
      <c r="I274" s="30"/>
      <c r="J274" s="30"/>
      <c r="K274" s="30"/>
      <c r="L274" s="30"/>
      <c r="M274" s="30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4"/>
      <c r="Y274" s="4"/>
      <c r="Z274" s="4"/>
      <c r="AA274" s="4"/>
      <c r="AB274" s="4"/>
      <c r="AC274" s="4"/>
    </row>
    <row r="275" spans="1:29" x14ac:dyDescent="0.25">
      <c r="A275" s="3"/>
      <c r="B275" s="3"/>
      <c r="C275" s="3"/>
      <c r="D275" s="41"/>
      <c r="E275" s="3"/>
      <c r="F275" s="3"/>
      <c r="G275" s="30"/>
      <c r="H275" s="30"/>
      <c r="I275" s="30"/>
      <c r="J275" s="30"/>
      <c r="K275" s="30"/>
      <c r="L275" s="30"/>
      <c r="M275" s="30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4"/>
      <c r="Y275" s="4"/>
      <c r="Z275" s="4"/>
      <c r="AA275" s="4"/>
      <c r="AB275" s="4"/>
      <c r="AC275" s="4"/>
    </row>
    <row r="276" spans="1:29" x14ac:dyDescent="0.25">
      <c r="A276" s="3"/>
      <c r="B276" s="3"/>
      <c r="C276" s="3"/>
      <c r="D276" s="41"/>
      <c r="E276" s="3"/>
      <c r="F276" s="3"/>
      <c r="G276" s="30"/>
      <c r="H276" s="30"/>
      <c r="I276" s="30"/>
      <c r="J276" s="30"/>
      <c r="K276" s="30"/>
      <c r="L276" s="30"/>
      <c r="M276" s="30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4"/>
      <c r="Y276" s="4"/>
      <c r="Z276" s="4"/>
      <c r="AA276" s="4"/>
      <c r="AB276" s="4"/>
      <c r="AC276" s="4"/>
    </row>
    <row r="277" spans="1:29" x14ac:dyDescent="0.25">
      <c r="A277" s="3"/>
      <c r="B277" s="3"/>
      <c r="C277" s="3"/>
      <c r="D277" s="41"/>
      <c r="E277" s="3"/>
      <c r="F277" s="3"/>
      <c r="G277" s="30"/>
      <c r="H277" s="30"/>
      <c r="I277" s="30"/>
      <c r="J277" s="30"/>
      <c r="K277" s="30"/>
      <c r="L277" s="30"/>
      <c r="M277" s="30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4"/>
      <c r="Y277" s="4"/>
      <c r="Z277" s="4"/>
      <c r="AA277" s="4"/>
      <c r="AB277" s="4"/>
      <c r="AC277" s="4"/>
    </row>
    <row r="278" spans="1:29" x14ac:dyDescent="0.25">
      <c r="A278" s="3"/>
      <c r="B278" s="3"/>
      <c r="C278" s="3"/>
      <c r="D278" s="41"/>
      <c r="E278" s="3"/>
      <c r="F278" s="3"/>
      <c r="G278" s="30"/>
      <c r="H278" s="30"/>
      <c r="I278" s="30"/>
      <c r="J278" s="30"/>
      <c r="K278" s="30"/>
      <c r="L278" s="30"/>
      <c r="M278" s="30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4"/>
      <c r="Y278" s="4"/>
      <c r="Z278" s="4"/>
      <c r="AA278" s="4"/>
      <c r="AB278" s="4"/>
      <c r="AC278" s="4"/>
    </row>
    <row r="279" spans="1:29" x14ac:dyDescent="0.25">
      <c r="A279" s="3"/>
      <c r="B279" s="3"/>
      <c r="C279" s="3"/>
      <c r="D279" s="41"/>
      <c r="E279" s="3"/>
      <c r="F279" s="3"/>
      <c r="G279" s="30"/>
      <c r="H279" s="30"/>
      <c r="I279" s="30"/>
      <c r="J279" s="30"/>
      <c r="K279" s="30"/>
      <c r="L279" s="30"/>
      <c r="M279" s="30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4"/>
      <c r="Y279" s="4"/>
      <c r="Z279" s="4"/>
      <c r="AA279" s="4"/>
      <c r="AB279" s="4"/>
      <c r="AC279" s="4"/>
    </row>
    <row r="280" spans="1:29" x14ac:dyDescent="0.25">
      <c r="A280" s="3"/>
      <c r="B280" s="3"/>
      <c r="C280" s="3"/>
      <c r="D280" s="41"/>
      <c r="E280" s="3"/>
      <c r="F280" s="3"/>
      <c r="G280" s="30"/>
      <c r="H280" s="30"/>
      <c r="I280" s="30"/>
      <c r="J280" s="30"/>
      <c r="K280" s="30"/>
      <c r="L280" s="30"/>
      <c r="M280" s="30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4"/>
      <c r="Y280" s="4"/>
      <c r="Z280" s="4"/>
      <c r="AA280" s="4"/>
      <c r="AB280" s="4"/>
      <c r="AC280" s="4"/>
    </row>
    <row r="281" spans="1:29" x14ac:dyDescent="0.25">
      <c r="A281" s="3"/>
      <c r="B281" s="3"/>
      <c r="C281" s="3"/>
      <c r="D281" s="41"/>
      <c r="E281" s="3"/>
      <c r="F281" s="3"/>
      <c r="G281" s="30"/>
      <c r="H281" s="30"/>
      <c r="I281" s="30"/>
      <c r="J281" s="30"/>
      <c r="K281" s="30"/>
      <c r="L281" s="30"/>
      <c r="M281" s="30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4"/>
      <c r="Y281" s="4"/>
      <c r="Z281" s="4"/>
      <c r="AA281" s="4"/>
      <c r="AB281" s="4"/>
      <c r="AC281" s="4"/>
    </row>
    <row r="282" spans="1:29" x14ac:dyDescent="0.25">
      <c r="A282" s="3"/>
      <c r="B282" s="3"/>
      <c r="C282" s="3"/>
      <c r="D282" s="41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1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1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1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1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1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1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1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1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1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1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1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1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1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1"/>
      <c r="E296" s="3"/>
      <c r="F296" s="3"/>
      <c r="G296" s="30"/>
      <c r="H296" s="30"/>
      <c r="I296" s="30"/>
      <c r="J296" s="30"/>
      <c r="K296" s="30"/>
      <c r="L296" s="30"/>
      <c r="M296" s="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1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1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1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1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1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1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1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1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1"/>
      <c r="E305" s="3"/>
      <c r="F305" s="3"/>
      <c r="G305" s="30"/>
      <c r="H305" s="30"/>
      <c r="I305" s="30"/>
      <c r="J305" s="30"/>
      <c r="K305" s="30"/>
      <c r="L305" s="30"/>
      <c r="M305" s="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1"/>
      <c r="E306" s="3"/>
      <c r="F306" s="3"/>
      <c r="G306" s="30"/>
      <c r="H306" s="30"/>
      <c r="I306" s="30"/>
      <c r="J306" s="30"/>
      <c r="K306" s="30"/>
      <c r="L306" s="30"/>
      <c r="M306" s="3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1"/>
      <c r="E307" s="3"/>
      <c r="F307" s="3"/>
      <c r="G307" s="30"/>
      <c r="H307" s="30"/>
      <c r="I307" s="30"/>
      <c r="J307" s="30"/>
      <c r="K307" s="30"/>
      <c r="L307" s="30"/>
      <c r="M307" s="3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1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1"/>
      <c r="E309" s="3"/>
      <c r="F309" s="3"/>
      <c r="G309" s="30"/>
      <c r="H309" s="30"/>
      <c r="I309" s="30"/>
      <c r="J309" s="30"/>
      <c r="K309" s="30"/>
      <c r="L309" s="30"/>
      <c r="M309" s="3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1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1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1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1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1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1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1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1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1"/>
      <c r="E318" s="3"/>
      <c r="F318" s="3"/>
      <c r="G318" s="30"/>
      <c r="H318" s="30"/>
      <c r="I318" s="30"/>
      <c r="J318" s="30"/>
      <c r="K318" s="30"/>
      <c r="L318" s="30"/>
      <c r="M318" s="3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1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1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1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1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1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1"/>
      <c r="E324" s="3"/>
      <c r="F324" s="3"/>
      <c r="G324" s="30"/>
      <c r="H324" s="30"/>
      <c r="I324" s="30"/>
      <c r="J324" s="30"/>
      <c r="K324" s="30"/>
      <c r="L324" s="30"/>
      <c r="M324" s="3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1"/>
      <c r="E325" s="3"/>
      <c r="F325" s="3"/>
      <c r="G325" s="30"/>
      <c r="H325" s="30"/>
      <c r="I325" s="30"/>
      <c r="J325" s="30"/>
      <c r="K325" s="30"/>
      <c r="L325" s="30"/>
      <c r="M325" s="3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1"/>
      <c r="E326" s="3"/>
      <c r="F326" s="3"/>
      <c r="G326" s="30"/>
      <c r="H326" s="30"/>
      <c r="I326" s="30"/>
      <c r="J326" s="30"/>
      <c r="K326" s="30"/>
      <c r="L326" s="30"/>
      <c r="M326" s="3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1"/>
      <c r="E327" s="3"/>
      <c r="F327" s="3"/>
      <c r="G327" s="30"/>
      <c r="H327" s="30"/>
      <c r="I327" s="30"/>
      <c r="J327" s="30"/>
      <c r="K327" s="30"/>
      <c r="L327" s="30"/>
      <c r="M327" s="3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1"/>
      <c r="E328" s="3"/>
      <c r="F328" s="3"/>
      <c r="G328" s="30"/>
      <c r="H328" s="30"/>
      <c r="I328" s="30"/>
      <c r="J328" s="30"/>
      <c r="K328" s="30"/>
      <c r="L328" s="30"/>
      <c r="M328" s="3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1"/>
      <c r="E329" s="3"/>
      <c r="F329" s="3"/>
      <c r="G329" s="30"/>
      <c r="H329" s="30"/>
      <c r="I329" s="30"/>
      <c r="J329" s="30"/>
      <c r="K329" s="30"/>
      <c r="L329" s="30"/>
      <c r="M329" s="30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1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1"/>
      <c r="E331" s="3"/>
      <c r="F331" s="3"/>
      <c r="G331" s="30"/>
      <c r="H331" s="30"/>
      <c r="I331" s="30"/>
      <c r="J331" s="30"/>
      <c r="K331" s="30"/>
      <c r="L331" s="30"/>
      <c r="M331" s="3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1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1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1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1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1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1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1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1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1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1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1"/>
      <c r="E342" s="3"/>
      <c r="F342" s="3"/>
      <c r="G342" s="30"/>
      <c r="H342" s="30"/>
      <c r="I342" s="30"/>
      <c r="J342" s="30"/>
      <c r="K342" s="30"/>
      <c r="L342" s="30"/>
      <c r="M342" s="3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1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1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1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1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1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1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1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1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1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1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1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1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1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1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1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1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1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1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1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1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1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1"/>
      <c r="E364" s="3"/>
      <c r="F364" s="3"/>
      <c r="G364" s="30"/>
      <c r="H364" s="30"/>
      <c r="I364" s="30"/>
      <c r="J364" s="30"/>
      <c r="K364" s="30"/>
      <c r="L364" s="30"/>
      <c r="M364" s="30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1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1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1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1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1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1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1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1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1"/>
      <c r="E373" s="3"/>
      <c r="F373" s="3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1"/>
      <c r="E374" s="3"/>
      <c r="F374" s="3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1"/>
      <c r="E375" s="3"/>
      <c r="F375" s="3"/>
      <c r="G375" s="30"/>
      <c r="H375" s="30"/>
      <c r="I375" s="30"/>
      <c r="J375" s="30"/>
      <c r="K375" s="30"/>
      <c r="L375" s="30"/>
      <c r="M375" s="3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1"/>
      <c r="E376" s="3"/>
      <c r="F376" s="3"/>
      <c r="G376" s="30"/>
      <c r="H376" s="30"/>
      <c r="I376" s="30"/>
      <c r="J376" s="30"/>
      <c r="K376" s="30"/>
      <c r="L376" s="30"/>
      <c r="M376" s="3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1"/>
      <c r="E377" s="3"/>
      <c r="F377" s="3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1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1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1"/>
      <c r="E380" s="3"/>
      <c r="F380" s="3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1"/>
      <c r="E381" s="3"/>
      <c r="F381" s="3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1"/>
      <c r="E382" s="3"/>
      <c r="F382" s="3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1"/>
      <c r="E383" s="3"/>
      <c r="F383" s="3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3"/>
      <c r="B384" s="3"/>
      <c r="C384" s="3"/>
      <c r="D384" s="41"/>
      <c r="E384" s="3"/>
      <c r="F384" s="3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1"/>
      <c r="E385" s="3"/>
      <c r="F385" s="3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3"/>
      <c r="B386" s="3"/>
      <c r="C386" s="3"/>
      <c r="D386" s="41"/>
      <c r="E386" s="3"/>
      <c r="F386" s="3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3"/>
      <c r="B387" s="3"/>
      <c r="C387" s="3"/>
      <c r="D387" s="41"/>
      <c r="E387" s="3"/>
      <c r="F387" s="3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3"/>
      <c r="B388" s="3"/>
      <c r="C388" s="3"/>
      <c r="D388" s="41"/>
      <c r="E388" s="3"/>
      <c r="F388" s="3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3"/>
      <c r="B389" s="3"/>
      <c r="C389" s="3"/>
      <c r="D389" s="41"/>
      <c r="E389" s="3"/>
      <c r="F389" s="3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3"/>
      <c r="B390" s="3"/>
      <c r="C390" s="3"/>
      <c r="D390" s="41"/>
      <c r="E390" s="3"/>
      <c r="F390" s="3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3"/>
      <c r="B391" s="3"/>
      <c r="C391" s="3"/>
      <c r="D391" s="41"/>
      <c r="E391" s="3"/>
      <c r="F391" s="3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3"/>
      <c r="B392" s="3"/>
      <c r="C392" s="3"/>
      <c r="D392" s="41"/>
      <c r="E392" s="3"/>
      <c r="F392" s="3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3"/>
      <c r="B393" s="3"/>
      <c r="C393" s="3"/>
      <c r="D393" s="41"/>
      <c r="E393" s="3"/>
      <c r="F393" s="3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3"/>
      <c r="B394" s="3"/>
      <c r="C394" s="3"/>
      <c r="D394" s="41"/>
      <c r="E394" s="3"/>
      <c r="F394" s="3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3"/>
      <c r="B395" s="3"/>
      <c r="C395" s="3"/>
      <c r="D395" s="41"/>
      <c r="E395" s="3"/>
      <c r="F395" s="3"/>
      <c r="G395" s="30"/>
      <c r="H395" s="30"/>
      <c r="I395" s="30"/>
      <c r="J395" s="30"/>
      <c r="K395" s="30"/>
      <c r="L395" s="30"/>
      <c r="M395" s="30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  <c r="AB395" s="2"/>
      <c r="AC395" s="2"/>
    </row>
    <row r="396" spans="1:29" x14ac:dyDescent="0.25">
      <c r="A396" s="3"/>
      <c r="B396" s="3"/>
      <c r="C396" s="3"/>
      <c r="D396" s="41"/>
      <c r="E396" s="3"/>
      <c r="F396" s="3"/>
      <c r="G396" s="30"/>
      <c r="H396" s="30"/>
      <c r="I396" s="30"/>
      <c r="J396" s="30"/>
      <c r="K396" s="30"/>
      <c r="L396" s="30"/>
      <c r="M396" s="30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2"/>
      <c r="Y396" s="2"/>
      <c r="Z396" s="2"/>
      <c r="AA396" s="2"/>
      <c r="AB396" s="2"/>
      <c r="AC396" s="2"/>
    </row>
    <row r="397" spans="1:29" x14ac:dyDescent="0.25">
      <c r="A397" s="3"/>
      <c r="B397" s="3"/>
      <c r="C397" s="3"/>
      <c r="D397" s="41"/>
      <c r="E397" s="3"/>
      <c r="F397" s="3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3"/>
      <c r="B398" s="3"/>
      <c r="C398" s="3"/>
      <c r="D398" s="41"/>
      <c r="E398" s="3"/>
      <c r="F398" s="3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3"/>
      <c r="B399" s="3"/>
      <c r="C399" s="3"/>
      <c r="D399" s="41"/>
      <c r="E399" s="3"/>
      <c r="F399" s="3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24.75" customHeight="1" x14ac:dyDescent="0.25">
      <c r="A400" s="3"/>
      <c r="B400" s="3"/>
      <c r="C400" s="3"/>
      <c r="D400" s="41"/>
      <c r="E400" s="3"/>
      <c r="F400" s="3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3"/>
      <c r="B401" s="3"/>
      <c r="C401" s="3"/>
      <c r="D401" s="41"/>
      <c r="E401" s="3"/>
      <c r="F401" s="3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x14ac:dyDescent="0.25">
      <c r="A402" s="6"/>
      <c r="B402" s="6"/>
      <c r="C402" s="6"/>
      <c r="D402" s="42"/>
      <c r="E402" s="6"/>
      <c r="F402" s="6"/>
      <c r="G402" s="34"/>
      <c r="H402" s="34"/>
      <c r="I402" s="34"/>
      <c r="J402" s="34"/>
      <c r="K402" s="34"/>
      <c r="L402" s="34"/>
      <c r="M402" s="3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30"/>
      <c r="H841" s="30"/>
      <c r="I841" s="30"/>
      <c r="J841" s="30"/>
      <c r="K841" s="30"/>
      <c r="L841" s="30"/>
      <c r="M841" s="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30"/>
      <c r="H842" s="30"/>
      <c r="I842" s="30"/>
      <c r="J842" s="30"/>
      <c r="K842" s="30"/>
      <c r="L842" s="30"/>
      <c r="M842" s="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30"/>
      <c r="H843" s="30"/>
      <c r="I843" s="30"/>
      <c r="J843" s="30"/>
      <c r="K843" s="30"/>
      <c r="L843" s="30"/>
      <c r="M843" s="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30"/>
      <c r="H844" s="30"/>
      <c r="I844" s="30"/>
      <c r="J844" s="30"/>
      <c r="K844" s="30"/>
      <c r="L844" s="30"/>
      <c r="M844" s="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30"/>
      <c r="H845" s="30"/>
      <c r="I845" s="30"/>
      <c r="J845" s="30"/>
      <c r="K845" s="30"/>
      <c r="L845" s="30"/>
      <c r="M845" s="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30"/>
      <c r="H846" s="30"/>
      <c r="I846" s="30"/>
      <c r="J846" s="30"/>
      <c r="K846" s="30"/>
      <c r="L846" s="30"/>
      <c r="M846" s="3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1"/>
      <c r="B847" s="1"/>
      <c r="C847" s="1"/>
      <c r="E847" s="2"/>
      <c r="F847" s="2"/>
      <c r="G847" s="30"/>
      <c r="H847" s="30"/>
      <c r="I847" s="30"/>
      <c r="J847" s="30"/>
      <c r="K847" s="30"/>
      <c r="L847" s="30"/>
      <c r="M847" s="3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1"/>
      <c r="B848" s="1"/>
      <c r="C848" s="1"/>
      <c r="E848" s="2"/>
      <c r="F848" s="2"/>
      <c r="G848" s="30"/>
      <c r="H848" s="30"/>
      <c r="I848" s="30"/>
      <c r="J848" s="30"/>
      <c r="K848" s="30"/>
      <c r="L848" s="30"/>
      <c r="M848" s="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1"/>
      <c r="B849" s="1"/>
      <c r="C849" s="1"/>
      <c r="E849" s="2"/>
      <c r="F849" s="2"/>
      <c r="G849" s="30"/>
      <c r="H849" s="30"/>
      <c r="I849" s="30"/>
      <c r="J849" s="30"/>
      <c r="K849" s="30"/>
      <c r="L849" s="30"/>
      <c r="M849" s="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1"/>
      <c r="B850" s="1"/>
      <c r="C850" s="1"/>
      <c r="E850" s="2"/>
      <c r="F850" s="2"/>
      <c r="G850" s="30"/>
      <c r="H850" s="30"/>
      <c r="I850" s="30"/>
      <c r="J850" s="30"/>
      <c r="K850" s="30"/>
      <c r="L850" s="30"/>
      <c r="M850" s="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1"/>
      <c r="B851" s="1"/>
      <c r="C851" s="1"/>
      <c r="E851" s="2"/>
      <c r="F851" s="2"/>
      <c r="G851" s="30"/>
      <c r="H851" s="30"/>
      <c r="I851" s="30"/>
      <c r="J851" s="30"/>
      <c r="K851" s="30"/>
      <c r="L851" s="30"/>
      <c r="M851" s="3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1"/>
      <c r="B852" s="1"/>
      <c r="C852" s="1"/>
      <c r="E852" s="2"/>
      <c r="F852" s="2"/>
      <c r="G852" s="30"/>
      <c r="H852" s="30"/>
      <c r="I852" s="30"/>
      <c r="J852" s="30"/>
      <c r="K852" s="30"/>
      <c r="L852" s="30"/>
      <c r="M852" s="3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1"/>
      <c r="B853" s="1"/>
      <c r="C853" s="1"/>
      <c r="E853" s="2"/>
      <c r="F853" s="2"/>
      <c r="G853" s="30"/>
      <c r="H853" s="30"/>
      <c r="I853" s="30"/>
      <c r="J853" s="30"/>
      <c r="K853" s="30"/>
      <c r="L853" s="30"/>
      <c r="M853" s="3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1"/>
      <c r="B854" s="1"/>
      <c r="C854" s="1"/>
      <c r="E854" s="2"/>
      <c r="F854" s="2"/>
      <c r="G854" s="30"/>
      <c r="H854" s="30"/>
      <c r="I854" s="30"/>
      <c r="J854" s="30"/>
      <c r="K854" s="30"/>
      <c r="L854" s="30"/>
      <c r="M854" s="3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1"/>
      <c r="B855" s="1"/>
      <c r="C855" s="1"/>
      <c r="E855" s="2"/>
      <c r="F855" s="2"/>
      <c r="G855" s="30"/>
      <c r="H855" s="30"/>
      <c r="I855" s="30"/>
      <c r="J855" s="30"/>
      <c r="K855" s="30"/>
      <c r="L855" s="30"/>
      <c r="M855" s="3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1"/>
      <c r="B856" s="1"/>
      <c r="C856" s="1"/>
      <c r="E856" s="2"/>
      <c r="F856" s="2"/>
      <c r="G856" s="30"/>
      <c r="H856" s="30"/>
      <c r="I856" s="30"/>
      <c r="J856" s="30"/>
      <c r="K856" s="30"/>
      <c r="L856" s="30"/>
      <c r="M856" s="3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1"/>
      <c r="B857" s="1"/>
      <c r="C857" s="1"/>
      <c r="E857" s="2"/>
      <c r="F857" s="2"/>
      <c r="G857" s="30"/>
      <c r="H857" s="30"/>
      <c r="I857" s="30"/>
      <c r="J857" s="30"/>
      <c r="K857" s="30"/>
      <c r="L857" s="30"/>
      <c r="M857" s="3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1"/>
      <c r="B858" s="1"/>
      <c r="C858" s="1"/>
      <c r="E858" s="2"/>
      <c r="F858" s="2"/>
      <c r="G858" s="30"/>
      <c r="H858" s="30"/>
      <c r="I858" s="30"/>
      <c r="J858" s="30"/>
      <c r="K858" s="30"/>
      <c r="L858" s="30"/>
      <c r="M858" s="3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1"/>
      <c r="B859" s="1"/>
      <c r="C859" s="1"/>
      <c r="E859" s="2"/>
      <c r="F859" s="2"/>
      <c r="G859" s="30"/>
      <c r="H859" s="30"/>
      <c r="I859" s="30"/>
      <c r="J859" s="30"/>
      <c r="K859" s="30"/>
      <c r="L859" s="30"/>
      <c r="M859" s="3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1"/>
      <c r="B860" s="1"/>
      <c r="C860" s="1"/>
      <c r="E860" s="2"/>
      <c r="F860" s="2"/>
      <c r="G860" s="30"/>
      <c r="H860" s="30"/>
      <c r="I860" s="30"/>
      <c r="J860" s="30"/>
      <c r="K860" s="30"/>
      <c r="L860" s="30"/>
      <c r="M860" s="3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1"/>
      <c r="B861" s="1"/>
      <c r="C861" s="1"/>
      <c r="E861" s="2"/>
      <c r="F861" s="2"/>
      <c r="G861" s="30"/>
      <c r="H861" s="30"/>
      <c r="I861" s="30"/>
      <c r="J861" s="30"/>
      <c r="K861" s="30"/>
      <c r="L861" s="30"/>
      <c r="M861" s="3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1"/>
      <c r="B862" s="1"/>
      <c r="C862" s="1"/>
      <c r="E862" s="2"/>
      <c r="F862" s="2"/>
      <c r="G862" s="30"/>
      <c r="H862" s="30"/>
      <c r="I862" s="30"/>
      <c r="J862" s="30"/>
      <c r="K862" s="30"/>
      <c r="L862" s="30"/>
      <c r="M862" s="3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</sheetData>
  <mergeCells count="18">
    <mergeCell ref="H8:H9"/>
    <mergeCell ref="I8:I9"/>
    <mergeCell ref="A14:M14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</mergeCells>
  <pageMargins left="0.32" right="0.32" top="0.42" bottom="0.4" header="0.3" footer="0.3"/>
  <pageSetup paperSize="5" scale="55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2022</vt:lpstr>
      <vt:lpstr>'OCTUBRE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2022-11-07T14:10:18Z</cp:lastPrinted>
  <dcterms:created xsi:type="dcterms:W3CDTF">2017-09-28T13:01:36Z</dcterms:created>
  <dcterms:modified xsi:type="dcterms:W3CDTF">2022-11-07T14:11:06Z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