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CARPETA PAGINA WEB-DICIEMBRE -2022\"/>
    </mc:Choice>
  </mc:AlternateContent>
  <xr:revisionPtr revIDLastSave="0" documentId="13_ncr:1_{A6A9E3C8-68FB-425D-AA06-E44B4723C541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<sst xmlns="http://schemas.openxmlformats.org/spreadsheetml/2006/main" count="112" uniqueCount="112">
  <si>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</si>
  <si>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</si>
  <si>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</si>
  <si>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</si>
  <si>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</si>
  <si>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</si>
  <si>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</si>
  <si>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</si>
  <si>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</si>
  <si>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</si>
  <si>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</si>
  <si>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</si>
  <si>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</si>
  <si>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</si>
  <si>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</si>
  <si>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</si>
  <si>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</si>
  <si>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</si>
  <si>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</si>
  <si>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</si>
  <si>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</si>
  <si>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</si>
  <si>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</si>
  <si>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</si>
  <si>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</si>
  <si>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</si>
  <si>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</si>
  <si>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</si>
  <si>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</si>
  <si>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</si>
  <si>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</si>
  <si>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</si>
  <si>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</si>
  <si>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</si>
  <si>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</si>
  <si>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</si>
  <si>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</si>
  <si>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</si>
  <si>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</si>
  <si>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</si>
  <si>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</si>
  <si>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</si>
  <si>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</si>
  <si>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</si>
  <si>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</si>
  <si>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</si>
  <si>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</si>
  <si>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</si>
  <si>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</si>
  <si>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</si>
  <si>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</si>
  <si>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</si>
  <si>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</si>
  <si>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</si>
  <si>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</si>
  <si>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</si>
  <si>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</si>
  <si>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</si>
  <si>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</si>
  <si>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</si>
  <si>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</si>
  <si>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</si>
  <si>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</si>
  <si>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</si>
  <si>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</si>
  <si>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</si>
  <si>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</si>
  <si>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</si>
  <si>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</si>
  <si>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</si>
  <si>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</si>
  <si>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</si>
  <si>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</si>
  <si>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</si>
  <si>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</si>
  <si>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</si>
  <si>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</si>
  <si>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</si>
  <si>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</si>
  <si>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</si>
  <si>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</si>
  <si>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</si>
  <si>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</si>
  <si>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</si>
  <si>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</si>
  <si>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</si>
  <si>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</si>
  <si>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</si>
  <si>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</si>
  <si>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</si>
  <si>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</si>
  <si>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</si>
  <si>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</si>
  <si>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</si>
  <si>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</si>
  <si>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</si>
  <si>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</si>
  <si>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</si>
  <si>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</si>
  <si>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</si>
  <si>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</si>
  <si>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</si>
  <si>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</si>
  <si>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</si>
  <si>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</si>
  <si>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</si>
  <si>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</si>
  <si>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</si>
  <si>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</si>
  <si>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Enero de enero 2023</t>
  </si>
  <si>
    <t>Fecha de imputación: hasta el 31 de Enero 2023</t>
  </si>
  <si>
    <t>Enero--2023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</si>
</sst>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62" zoomScale="80" zoomScaleNormal="80" workbookViewId="0">
      <pane xSplit="2" topLeftCell="C1" activePane="topRight" state="frozen"/>
      <selection pane="topRight" activeCell="D85" sqref="D8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4915823.3499999996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4120070.26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176633.33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619119.76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34666000.589999996</v>
      </c>
      <c r="D18" s="15">
        <f t="shared" ref="D18:P18" si="3">SUM(D19:D27)</f>
        <v>118000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118000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0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0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0</v>
      </c>
    </row>
    <row r="22" spans="1:16" x14ac:dyDescent="0.25">
      <c r="A22" s="1" t="s">
        <v>11</v>
      </c>
      <c r="B22" s="14">
        <v>1355000</v>
      </c>
      <c r="C22" s="14">
        <v>1255000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1871702</v>
      </c>
      <c r="C23" s="14">
        <v>1531694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0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0</v>
      </c>
    </row>
    <row r="25" spans="1:16" x14ac:dyDescent="0.25">
      <c r="A25" s="1" t="s">
        <v>14</v>
      </c>
      <c r="B25" s="14">
        <v>2136500</v>
      </c>
      <c r="C25" s="14">
        <v>2237104.0099999998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1958000</v>
      </c>
      <c r="C26" s="14">
        <v>17398250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0</v>
      </c>
    </row>
    <row r="27" spans="1:16" x14ac:dyDescent="0.25">
      <c r="A27" s="1" t="s">
        <v>16</v>
      </c>
      <c r="B27" s="14">
        <v>4070000</v>
      </c>
      <c r="C27" s="14">
        <v>2937082.58</v>
      </c>
      <c r="D27" s="14">
        <v>118000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118000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5981071.2999999998</v>
      </c>
      <c r="D28" s="15">
        <f t="shared" ref="D28:P28" si="4">SUM(D29:D37)</f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</row>
    <row r="29" spans="1:16" x14ac:dyDescent="0.25">
      <c r="A29" s="1" t="s">
        <v>18</v>
      </c>
      <c r="B29" s="14">
        <v>512700</v>
      </c>
      <c r="C29" s="14">
        <v>562700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0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0</v>
      </c>
    </row>
    <row r="31" spans="1:16" x14ac:dyDescent="0.25">
      <c r="A31" s="1" t="s">
        <v>20</v>
      </c>
      <c r="B31" s="14">
        <v>289100</v>
      </c>
      <c r="C31" s="14">
        <v>296337.59999999998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0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184000</v>
      </c>
      <c r="C34" s="14">
        <v>184000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7409970</v>
      </c>
      <c r="C35" s="14">
        <v>3709970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942475</v>
      </c>
      <c r="C37" s="14">
        <v>958643.7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0</v>
      </c>
    </row>
    <row r="38" spans="1:16" x14ac:dyDescent="0.25">
      <c r="A38" s="5" t="s">
        <v>27</v>
      </c>
      <c r="B38" s="15">
        <f>SUM(B39:B46)</f>
        <v>144965391</v>
      </c>
      <c r="C38" s="15">
        <f t="shared" ref="C38:D38" si="5">SUM(C39:C46)</f>
        <v>132838800</v>
      </c>
      <c r="D38" s="15">
        <f t="shared" si="5"/>
        <v>11069900</v>
      </c>
      <c r="E38" s="15">
        <f t="shared" ref="E38:P38" si="6">SUM(E39:E46)</f>
        <v>0</v>
      </c>
      <c r="F38" s="15">
        <f t="shared" si="6"/>
        <v>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  <c r="O38" s="15">
        <f t="shared" si="6"/>
        <v>0</v>
      </c>
      <c r="P38" s="15">
        <f t="shared" si="6"/>
        <v>11069900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11069900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7">SUM(D48:D53)</f>
        <v>0</v>
      </c>
      <c r="E47" s="15">
        <f t="shared" si="7"/>
        <v>0</v>
      </c>
      <c r="F47" s="15">
        <f t="shared" si="7"/>
        <v>0</v>
      </c>
      <c r="G47" s="15">
        <f t="shared" si="7"/>
        <v>0</v>
      </c>
      <c r="H47" s="15">
        <f t="shared" si="7"/>
        <v>0</v>
      </c>
      <c r="I47" s="15">
        <f t="shared" si="7"/>
        <v>0</v>
      </c>
      <c r="J47" s="15">
        <f t="shared" si="7"/>
        <v>0</v>
      </c>
      <c r="K47" s="15">
        <f t="shared" si="7"/>
        <v>0</v>
      </c>
      <c r="L47" s="15">
        <f t="shared" si="7"/>
        <v>0</v>
      </c>
      <c r="M47" s="15">
        <f t="shared" si="7"/>
        <v>0</v>
      </c>
      <c r="N47" s="15">
        <f t="shared" si="7"/>
        <v>0</v>
      </c>
      <c r="O47" s="15">
        <f t="shared" si="7"/>
        <v>0</v>
      </c>
      <c r="P47" s="15">
        <f t="shared" si="7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26029692.109999999</v>
      </c>
      <c r="D54" s="15">
        <f t="shared" ref="D54:P54" si="8">SUM(D55:D63)</f>
        <v>0</v>
      </c>
      <c r="E54" s="15">
        <f t="shared" si="8"/>
        <v>0</v>
      </c>
      <c r="F54" s="15">
        <f t="shared" si="8"/>
        <v>0</v>
      </c>
      <c r="G54" s="15">
        <f t="shared" si="8"/>
        <v>0</v>
      </c>
      <c r="H54" s="15">
        <f t="shared" si="8"/>
        <v>0</v>
      </c>
      <c r="I54" s="15">
        <f t="shared" si="8"/>
        <v>0</v>
      </c>
      <c r="J54" s="15">
        <f t="shared" si="8"/>
        <v>0</v>
      </c>
      <c r="K54" s="15">
        <f t="shared" si="8"/>
        <v>0</v>
      </c>
      <c r="L54" s="15">
        <f t="shared" si="8"/>
        <v>0</v>
      </c>
      <c r="M54" s="15">
        <f t="shared" si="8"/>
        <v>0</v>
      </c>
      <c r="N54" s="15">
        <f t="shared" si="8"/>
        <v>0</v>
      </c>
      <c r="O54" s="15">
        <f t="shared" si="8"/>
        <v>0</v>
      </c>
      <c r="P54" s="15">
        <f t="shared" si="8"/>
        <v>0</v>
      </c>
    </row>
    <row r="55" spans="1:16" x14ac:dyDescent="0.25">
      <c r="A55" s="1" t="s">
        <v>44</v>
      </c>
      <c r="B55" s="14">
        <v>1990409</v>
      </c>
      <c r="C55" s="14">
        <v>1986196.96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0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14705000</v>
      </c>
      <c r="C57" s="14">
        <v>21505000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1663500</v>
      </c>
      <c r="C59" s="14">
        <v>1863495.15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0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350000</v>
      </c>
      <c r="C63" s="14">
        <v>350000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9">SUM(D65:D68)</f>
        <v>0</v>
      </c>
      <c r="E64" s="15">
        <f t="shared" si="9"/>
        <v>0</v>
      </c>
      <c r="F64" s="15">
        <f t="shared" si="9"/>
        <v>0</v>
      </c>
      <c r="G64" s="15">
        <f t="shared" si="9"/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si="9"/>
        <v>0</v>
      </c>
      <c r="N64" s="15">
        <f t="shared" si="9"/>
        <v>0</v>
      </c>
      <c r="O64" s="15">
        <f t="shared" si="9"/>
        <v>0</v>
      </c>
      <c r="P64" s="15">
        <f t="shared" si="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0">SUM(D70:D71)</f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10"/>
        <v>0</v>
      </c>
      <c r="O69" s="15">
        <f t="shared" si="10"/>
        <v>0</v>
      </c>
      <c r="P69" s="15">
        <f t="shared" si="1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1">SUM(D73:D75)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2">SUM(D78:D79)</f>
        <v>0</v>
      </c>
      <c r="E77" s="15">
        <f t="shared" si="12"/>
        <v>0</v>
      </c>
      <c r="F77" s="15">
        <f t="shared" si="12"/>
        <v>0</v>
      </c>
      <c r="G77" s="15">
        <f t="shared" si="12"/>
        <v>0</v>
      </c>
      <c r="H77" s="15">
        <f t="shared" si="12"/>
        <v>0</v>
      </c>
      <c r="I77" s="15">
        <f t="shared" si="12"/>
        <v>0</v>
      </c>
      <c r="J77" s="15">
        <f t="shared" si="12"/>
        <v>0</v>
      </c>
      <c r="K77" s="15">
        <f t="shared" si="12"/>
        <v>0</v>
      </c>
      <c r="L77" s="15">
        <f t="shared" si="12"/>
        <v>0</v>
      </c>
      <c r="M77" s="15">
        <f t="shared" si="12"/>
        <v>0</v>
      </c>
      <c r="N77" s="15">
        <f t="shared" si="12"/>
        <v>0</v>
      </c>
      <c r="O77" s="15">
        <f t="shared" si="12"/>
        <v>0</v>
      </c>
      <c r="P77" s="15">
        <f t="shared" si="12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5">SUM(D84)</f>
        <v>0</v>
      </c>
      <c r="E83" s="15">
        <f t="shared" si="15"/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ref="K83" si="16">SUM(K84)</f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8">
        <f>+C12+C18+C28+C38+C47+C54+C64+C69+C72+C77+C80+C83</f>
        <v>288326009</v>
      </c>
      <c r="D85" s="17">
        <f t="shared" ref="D85:P85" si="17">+D12+D18+D28+D38+D47+D54+D64+D69+D72+D77+D80+D83</f>
        <v>16103723.35</v>
      </c>
      <c r="E85" s="18">
        <f t="shared" si="17"/>
        <v>0</v>
      </c>
      <c r="F85" s="17">
        <f t="shared" si="17"/>
        <v>0</v>
      </c>
      <c r="G85" s="18">
        <f t="shared" si="17"/>
        <v>0</v>
      </c>
      <c r="H85" s="17">
        <f t="shared" si="17"/>
        <v>0</v>
      </c>
      <c r="I85" s="18">
        <f t="shared" si="17"/>
        <v>0</v>
      </c>
      <c r="J85" s="17">
        <f t="shared" si="17"/>
        <v>0</v>
      </c>
      <c r="K85" s="18">
        <f t="shared" si="17"/>
        <v>0</v>
      </c>
      <c r="L85" s="17">
        <f t="shared" si="17"/>
        <v>0</v>
      </c>
      <c r="M85" s="18">
        <f t="shared" si="17"/>
        <v>0</v>
      </c>
      <c r="N85" s="17">
        <f t="shared" si="17"/>
        <v>0</v>
      </c>
      <c r="O85" s="18">
        <f t="shared" si="17"/>
        <v>0</v>
      </c>
      <c r="P85" s="17">
        <f t="shared" si="17"/>
        <v>16103723.35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2023-02-01T14:59:25Z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