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SISACNOC 3062022\"/>
    </mc:Choice>
  </mc:AlternateContent>
  <xr:revisionPtr revIDLastSave="0" documentId="13_ncr:1_{606E3446-0B18-4A53-B692-5B762D47F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LUJO DE EFECTIV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5" l="1"/>
  <c r="E28" i="15" l="1"/>
  <c r="D24" i="15" l="1"/>
  <c r="D29" i="15" l="1"/>
  <c r="D62" i="15" s="1"/>
  <c r="D46" i="15"/>
  <c r="D64" i="15" l="1"/>
  <c r="E46" i="15"/>
  <c r="E29" i="15"/>
  <c r="E64" i="15" s="1"/>
  <c r="D361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<sst xmlns="http://schemas.openxmlformats.org/spreadsheetml/2006/main" count="62" uniqueCount="60">
  <si>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</si>
  <si>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</si>
  <si>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</si>
  <si>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</si>
  <si>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</si>
  <si>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</si>
  <si>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</si>
  <si>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</si>
  <si>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</si>
  <si>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</si>
  <si>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</si>
  <si>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</si>
  <si>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</si>
  <si>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</si>
  <si>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</si>
  <si>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</si>
  <si>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</si>
  <si>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</si>
  <si>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</si>
  <si>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</si>
  <si>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</si>
  <si>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</si>
  <si>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</si>
  <si>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</si>
  <si>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</si>
  <si>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</si>
  <si>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</si>
  <si>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</si>
  <si>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</si>
  <si>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</si>
  <si>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</si>
  <si>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</si>
  <si>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</si>
  <si>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</si>
  <si>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</si>
  <si>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</si>
  <si>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</si>
  <si>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</si>
  <si>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</si>
  <si>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</si>
  <si>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</si>
  <si>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</si>
  <si>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</si>
  <si>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</si>
  <si>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</si>
  <si>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</si>
  <si>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</si>
  <si>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</si>
  <si>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</si>
  <si>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</si>
  <si>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INCREMENTO/(DISMINUCION) NETA EN EL EFECTIVO Y EQUIVALENTES DE EFECTIVO</t>
  </si>
  <si>
    <t>Osvaldo Antonio Canario Montero</t>
  </si>
  <si>
    <t>DEL CORTE FISCAL AL 30 DE JUNIO DEL 2022 Y 30 DE JUNIO 2021</t>
  </si>
  <si>
    <t xml:space="preserve">                              Director Administrativo y  Financiero</t>
  </si>
  <si>
    <t xml:space="preserve">          Mercedes Yolanda Pujols</t>
  </si>
  <si>
    <t xml:space="preserve">                        Contadora</t>
  </si>
  <si>
    <t xml:space="preserve">                      Director Ejecutivo</t>
  </si>
  <si>
    <t xml:space="preserve">                            Encargada Financiera Interina    </t>
  </si>
  <si>
    <t xml:space="preserve">                       Dilenia De Jesus</t>
  </si>
  <si>
    <t xml:space="preserve">                            Victor  Valdez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</si>
</sst>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4" fillId="2" borderId="0" xfId="0" applyFont="1" applyFill="1" applyAlignment="1">
      <alignment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0" fontId="1" fillId="2" borderId="0" xfId="0" applyFont="1" applyFill="1"/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17" fillId="2" borderId="0" xfId="0" applyFont="1" applyFill="1" applyAlignment="1">
      <alignment vertical="center" wrapText="1"/>
    </xf>
    <xf numFmtId="12" fontId="18" fillId="2" borderId="0" xfId="1" applyNumberFormat="1" applyFont="1" applyFill="1" applyAlignment="1">
      <alignment horizontal="center" vertical="center"/>
    </xf>
    <xf numFmtId="165" fontId="14" fillId="2" borderId="0" xfId="1" applyNumberFormat="1" applyFont="1" applyFill="1" applyAlignment="1">
      <alignment horizontal="center" vertical="center"/>
    </xf>
    <xf numFmtId="165" fontId="14" fillId="2" borderId="3" xfId="1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165" fontId="8" fillId="2" borderId="0" xfId="1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165" fontId="16" fillId="2" borderId="0" xfId="1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165" fontId="0" fillId="2" borderId="0" xfId="1" applyNumberFormat="1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165" fontId="14" fillId="2" borderId="0" xfId="1" applyNumberFormat="1" applyFont="1" applyFill="1" applyAlignment="1">
      <alignment horizontal="justify" vertical="center" wrapText="1"/>
    </xf>
    <xf numFmtId="165" fontId="1" fillId="2" borderId="0" xfId="0" applyNumberFormat="1" applyFont="1" applyFill="1"/>
    <xf numFmtId="0" fontId="14" fillId="2" borderId="0" xfId="0" applyFont="1" applyFill="1" applyAlignment="1">
      <alignment horizontal="left" vertical="center" wrapText="1"/>
    </xf>
    <xf numFmtId="165" fontId="14" fillId="2" borderId="0" xfId="1" applyNumberFormat="1" applyFont="1" applyFill="1" applyBorder="1" applyAlignment="1">
      <alignment horizontal="center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165" fontId="0" fillId="2" borderId="0" xfId="1" applyNumberFormat="1" applyFont="1" applyFill="1"/>
    <xf numFmtId="0" fontId="20" fillId="2" borderId="0" xfId="0" applyFont="1" applyFill="1" applyAlignment="1">
      <alignment vertical="center" wrapText="1"/>
    </xf>
    <xf numFmtId="165" fontId="16" fillId="2" borderId="3" xfId="1" applyNumberFormat="1" applyFont="1" applyFill="1" applyBorder="1" applyAlignment="1">
      <alignment horizontal="center" wrapText="1"/>
    </xf>
    <xf numFmtId="165" fontId="14" fillId="2" borderId="4" xfId="1" applyNumberFormat="1" applyFont="1" applyFill="1" applyBorder="1" applyAlignment="1">
      <alignment horizontal="center" vertical="center" wrapText="1"/>
    </xf>
    <xf numFmtId="165" fontId="16" fillId="2" borderId="1" xfId="1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5" fontId="1" fillId="2" borderId="0" xfId="1" applyNumberFormat="1" applyFont="1" applyFill="1"/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2</xdr:row>
      <xdr:rowOff>133349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333499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142875</xdr:colOff>
      <xdr:row>2</xdr:row>
      <xdr:rowOff>38100</xdr:rowOff>
    </xdr:from>
    <xdr:to>
      <xdr:col>2</xdr:col>
      <xdr:colOff>1276350</xdr:colOff>
      <xdr:row>5</xdr:row>
      <xdr:rowOff>95250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38150"/>
          <a:ext cx="11334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G361"/>
  <sheetViews>
    <sheetView tabSelected="1" workbookViewId="0">
      <selection activeCell="F8" sqref="F8"/>
    </sheetView>
  </sheetViews>
  <sheetFormatPr baseColWidth="10" defaultRowHeight="15.75" x14ac:dyDescent="0.25"/>
  <cols>
    <col min="1" max="1" width="1.140625" style="3" customWidth="1"/>
    <col min="2" max="2" width="6" style="3" customWidth="1"/>
    <col min="3" max="3" width="62.85546875" style="3" customWidth="1"/>
    <col min="4" max="4" width="17.140625" style="44" customWidth="1"/>
    <col min="5" max="5" width="17.7109375" style="44" customWidth="1"/>
    <col min="6" max="16384" width="11.42578125" style="3"/>
  </cols>
  <sheetData>
    <row r="4" spans="3:5" x14ac:dyDescent="0.25">
      <c r="C4" s="6" t="s">
        <v>31</v>
      </c>
      <c r="D4" s="6"/>
      <c r="E4" s="6"/>
    </row>
    <row r="5" spans="3:5" x14ac:dyDescent="0.25">
      <c r="C5" s="6" t="s">
        <v>32</v>
      </c>
      <c r="D5" s="6"/>
      <c r="E5" s="6"/>
    </row>
    <row r="6" spans="3:5" x14ac:dyDescent="0.25">
      <c r="C6" s="7" t="s">
        <v>34</v>
      </c>
      <c r="D6" s="7"/>
      <c r="E6" s="7"/>
    </row>
    <row r="7" spans="3:5" x14ac:dyDescent="0.25">
      <c r="C7" s="7" t="s">
        <v>52</v>
      </c>
      <c r="D7" s="7"/>
      <c r="E7" s="7"/>
    </row>
    <row r="8" spans="3:5" ht="16.5" thickBot="1" x14ac:dyDescent="0.3">
      <c r="C8" s="8" t="s">
        <v>33</v>
      </c>
      <c r="D8" s="8"/>
      <c r="E8" s="8"/>
    </row>
    <row r="9" spans="3:5" ht="16.5" thickTop="1" x14ac:dyDescent="0.25">
      <c r="C9" s="9"/>
      <c r="D9" s="9"/>
      <c r="E9" s="9"/>
    </row>
    <row r="10" spans="3:5" ht="25.5" customHeight="1" x14ac:dyDescent="0.25">
      <c r="C10" s="10" t="s">
        <v>35</v>
      </c>
      <c r="D10" s="11">
        <v>2022</v>
      </c>
      <c r="E10" s="11">
        <v>2021</v>
      </c>
    </row>
    <row r="11" spans="3:5" ht="15" hidden="1" customHeight="1" x14ac:dyDescent="0.25">
      <c r="C11" s="4" t="s">
        <v>0</v>
      </c>
      <c r="D11" s="5"/>
      <c r="E11" s="5"/>
    </row>
    <row r="12" spans="3:5" hidden="1" x14ac:dyDescent="0.25">
      <c r="C12" s="4" t="s">
        <v>1</v>
      </c>
      <c r="D12" s="5"/>
      <c r="E12" s="5"/>
    </row>
    <row r="13" spans="3:5" hidden="1" x14ac:dyDescent="0.25">
      <c r="C13" s="4" t="s">
        <v>13</v>
      </c>
      <c r="D13" s="5"/>
      <c r="E13" s="5"/>
    </row>
    <row r="14" spans="3:5" x14ac:dyDescent="0.25">
      <c r="C14" s="4"/>
      <c r="D14" s="5"/>
      <c r="E14" s="5"/>
    </row>
    <row r="15" spans="3:5" ht="14.25" customHeight="1" x14ac:dyDescent="0.25">
      <c r="C15" s="1" t="s">
        <v>36</v>
      </c>
      <c r="D15" s="12">
        <v>112591204</v>
      </c>
      <c r="E15" s="12">
        <v>109696244</v>
      </c>
    </row>
    <row r="16" spans="3:5" ht="15.75" hidden="1" customHeight="1" x14ac:dyDescent="0.25">
      <c r="C16" s="1" t="s">
        <v>14</v>
      </c>
      <c r="D16" s="2"/>
      <c r="E16" s="2"/>
    </row>
    <row r="17" spans="3:7" ht="15.75" hidden="1" customHeight="1" x14ac:dyDescent="0.25">
      <c r="C17" s="1" t="s">
        <v>16</v>
      </c>
      <c r="D17" s="2"/>
      <c r="E17" s="2"/>
    </row>
    <row r="18" spans="3:7" ht="15.75" hidden="1" customHeight="1" x14ac:dyDescent="0.25">
      <c r="C18" s="1" t="s">
        <v>15</v>
      </c>
      <c r="D18" s="2"/>
      <c r="E18" s="2"/>
    </row>
    <row r="19" spans="3:7" ht="15.75" hidden="1" customHeight="1" x14ac:dyDescent="0.25">
      <c r="C19" s="1" t="s">
        <v>2</v>
      </c>
      <c r="D19" s="2"/>
      <c r="E19" s="2"/>
    </row>
    <row r="20" spans="3:7" x14ac:dyDescent="0.25">
      <c r="C20" s="1" t="s">
        <v>37</v>
      </c>
      <c r="D20" s="12">
        <v>0</v>
      </c>
      <c r="E20" s="12">
        <v>0</v>
      </c>
    </row>
    <row r="21" spans="3:7" x14ac:dyDescent="0.25">
      <c r="C21" s="1" t="s">
        <v>38</v>
      </c>
      <c r="D21" s="12">
        <v>-35960615.409999996</v>
      </c>
      <c r="E21" s="2">
        <v>-29143317</v>
      </c>
    </row>
    <row r="22" spans="3:7" x14ac:dyDescent="0.25">
      <c r="C22" s="1" t="s">
        <v>39</v>
      </c>
      <c r="D22" s="2">
        <v>-2240560.25</v>
      </c>
      <c r="E22" s="2">
        <v>-2097356</v>
      </c>
    </row>
    <row r="23" spans="3:7" x14ac:dyDescent="0.25">
      <c r="C23" s="1" t="s">
        <v>40</v>
      </c>
      <c r="D23" s="2">
        <v>-1938947.31</v>
      </c>
      <c r="E23" s="2">
        <v>-1869961</v>
      </c>
    </row>
    <row r="24" spans="3:7" x14ac:dyDescent="0.25">
      <c r="C24" s="1" t="s">
        <v>41</v>
      </c>
      <c r="D24" s="2">
        <f>-5902445</f>
        <v>-5902445</v>
      </c>
      <c r="E24" s="2">
        <v>-6902308</v>
      </c>
    </row>
    <row r="25" spans="3:7" ht="15.75" hidden="1" customHeight="1" x14ac:dyDescent="0.25">
      <c r="C25" s="1" t="s">
        <v>18</v>
      </c>
      <c r="D25" s="2"/>
      <c r="E25" s="2"/>
    </row>
    <row r="26" spans="3:7" ht="15.75" hidden="1" customHeight="1" x14ac:dyDescent="0.25">
      <c r="C26" s="1" t="s">
        <v>17</v>
      </c>
      <c r="D26" s="2"/>
      <c r="E26" s="2"/>
    </row>
    <row r="27" spans="3:7" x14ac:dyDescent="0.25">
      <c r="C27" s="1" t="s">
        <v>43</v>
      </c>
      <c r="D27" s="2">
        <v>-20569</v>
      </c>
      <c r="E27" s="2">
        <v>-12370</v>
      </c>
    </row>
    <row r="28" spans="3:7" ht="16.5" thickBot="1" x14ac:dyDescent="0.3">
      <c r="C28" s="1" t="s">
        <v>42</v>
      </c>
      <c r="D28" s="13">
        <f>-1860494.4-41175366</f>
        <v>-43035860.399999999</v>
      </c>
      <c r="E28" s="13">
        <f>-48066.4-31644300</f>
        <v>-31692366.399999999</v>
      </c>
    </row>
    <row r="29" spans="3:7" x14ac:dyDescent="0.25">
      <c r="C29" s="14" t="s">
        <v>44</v>
      </c>
      <c r="D29" s="15">
        <f>SUM(D15:D28)</f>
        <v>23492206.630000003</v>
      </c>
      <c r="E29" s="15">
        <f>SUM(E15:E28)</f>
        <v>37978565.600000001</v>
      </c>
    </row>
    <row r="30" spans="3:7" x14ac:dyDescent="0.25">
      <c r="C30" s="16"/>
      <c r="D30" s="17"/>
      <c r="E30" s="17"/>
    </row>
    <row r="31" spans="3:7" x14ac:dyDescent="0.25">
      <c r="C31" s="18"/>
      <c r="D31" s="19"/>
      <c r="E31" s="19"/>
    </row>
    <row r="32" spans="3:7" x14ac:dyDescent="0.25">
      <c r="C32" s="20" t="s">
        <v>45</v>
      </c>
      <c r="D32" s="21"/>
      <c r="E32" s="21"/>
      <c r="G32" s="22"/>
    </row>
    <row r="33" spans="3:6" hidden="1" x14ac:dyDescent="0.25">
      <c r="C33" s="23" t="s">
        <v>4</v>
      </c>
      <c r="D33" s="2"/>
      <c r="E33" s="2"/>
    </row>
    <row r="34" spans="3:6" hidden="1" x14ac:dyDescent="0.25">
      <c r="C34" s="1" t="s">
        <v>5</v>
      </c>
      <c r="D34" s="2"/>
      <c r="E34" s="2"/>
    </row>
    <row r="35" spans="3:6" ht="30" hidden="1" x14ac:dyDescent="0.25">
      <c r="C35" s="1" t="s">
        <v>19</v>
      </c>
      <c r="D35" s="2"/>
      <c r="E35" s="2"/>
    </row>
    <row r="36" spans="3:6" hidden="1" x14ac:dyDescent="0.25">
      <c r="C36" s="1" t="s">
        <v>20</v>
      </c>
      <c r="D36" s="2"/>
      <c r="E36" s="2"/>
    </row>
    <row r="37" spans="3:6" ht="30" hidden="1" x14ac:dyDescent="0.25">
      <c r="C37" s="1" t="s">
        <v>21</v>
      </c>
      <c r="D37" s="2"/>
      <c r="E37" s="2"/>
    </row>
    <row r="38" spans="3:6" hidden="1" x14ac:dyDescent="0.25">
      <c r="C38" s="1" t="s">
        <v>2</v>
      </c>
      <c r="D38" s="2"/>
      <c r="E38" s="2"/>
    </row>
    <row r="39" spans="3:6" x14ac:dyDescent="0.25">
      <c r="C39" s="1" t="s">
        <v>46</v>
      </c>
      <c r="D39" s="24">
        <v>-847767.18</v>
      </c>
      <c r="E39" s="24">
        <v>-139095</v>
      </c>
    </row>
    <row r="40" spans="3:6" ht="16.5" thickBot="1" x14ac:dyDescent="0.3">
      <c r="C40" s="1"/>
      <c r="D40" s="13"/>
      <c r="E40" s="13"/>
    </row>
    <row r="41" spans="3:6" ht="30" hidden="1" x14ac:dyDescent="0.25">
      <c r="C41" s="1" t="s">
        <v>22</v>
      </c>
      <c r="D41" s="2"/>
      <c r="E41" s="2"/>
    </row>
    <row r="42" spans="3:6" hidden="1" x14ac:dyDescent="0.25">
      <c r="C42" s="1" t="s">
        <v>23</v>
      </c>
      <c r="D42" s="2"/>
      <c r="E42" s="2"/>
    </row>
    <row r="43" spans="3:6" ht="30" hidden="1" x14ac:dyDescent="0.25">
      <c r="C43" s="1" t="s">
        <v>25</v>
      </c>
      <c r="D43" s="2"/>
      <c r="E43" s="2"/>
    </row>
    <row r="44" spans="3:6" hidden="1" x14ac:dyDescent="0.25">
      <c r="C44" s="1" t="s">
        <v>24</v>
      </c>
      <c r="D44" s="2"/>
      <c r="E44" s="2"/>
    </row>
    <row r="45" spans="3:6" hidden="1" x14ac:dyDescent="0.25">
      <c r="C45" s="1" t="s">
        <v>3</v>
      </c>
      <c r="D45" s="25"/>
      <c r="E45" s="25"/>
    </row>
    <row r="46" spans="3:6" x14ac:dyDescent="0.25">
      <c r="C46" s="26" t="s">
        <v>47</v>
      </c>
      <c r="D46" s="17">
        <f>SUM(D39:D45)</f>
        <v>-847767.18</v>
      </c>
      <c r="E46" s="17">
        <f>SUM(E39:E45)</f>
        <v>-139095</v>
      </c>
    </row>
    <row r="47" spans="3:6" x14ac:dyDescent="0.25">
      <c r="C47" s="18"/>
      <c r="D47" s="19"/>
      <c r="E47" s="19"/>
      <c r="F47" s="22"/>
    </row>
    <row r="48" spans="3:6" hidden="1" x14ac:dyDescent="0.25">
      <c r="C48" s="27" t="s">
        <v>6</v>
      </c>
      <c r="D48" s="21"/>
      <c r="E48" s="21"/>
    </row>
    <row r="49" spans="3:5" hidden="1" x14ac:dyDescent="0.25">
      <c r="C49" s="1" t="s">
        <v>7</v>
      </c>
      <c r="D49" s="2"/>
      <c r="E49" s="2"/>
    </row>
    <row r="50" spans="3:5" hidden="1" x14ac:dyDescent="0.25">
      <c r="C50" s="1" t="s">
        <v>8</v>
      </c>
      <c r="D50" s="2"/>
      <c r="E50" s="2"/>
    </row>
    <row r="51" spans="3:5" hidden="1" x14ac:dyDescent="0.25">
      <c r="C51" s="1" t="s">
        <v>9</v>
      </c>
      <c r="D51" s="2"/>
      <c r="E51" s="2"/>
    </row>
    <row r="52" spans="3:5" ht="30" hidden="1" x14ac:dyDescent="0.25">
      <c r="C52" s="1" t="s">
        <v>26</v>
      </c>
      <c r="D52" s="2"/>
      <c r="E52" s="2"/>
    </row>
    <row r="53" spans="3:5" hidden="1" x14ac:dyDescent="0.25">
      <c r="C53" s="1" t="s">
        <v>2</v>
      </c>
      <c r="D53" s="2"/>
      <c r="E53" s="2"/>
    </row>
    <row r="54" spans="3:5" ht="30" hidden="1" x14ac:dyDescent="0.25">
      <c r="C54" s="1" t="s">
        <v>10</v>
      </c>
      <c r="D54" s="2"/>
      <c r="E54" s="2"/>
    </row>
    <row r="55" spans="3:5" ht="30" hidden="1" x14ac:dyDescent="0.25">
      <c r="C55" s="1" t="s">
        <v>11</v>
      </c>
      <c r="D55" s="2"/>
      <c r="E55" s="2"/>
    </row>
    <row r="56" spans="3:5" hidden="1" x14ac:dyDescent="0.25">
      <c r="C56" s="1" t="s">
        <v>27</v>
      </c>
      <c r="D56" s="2"/>
      <c r="E56" s="2"/>
    </row>
    <row r="57" spans="3:5" hidden="1" x14ac:dyDescent="0.25">
      <c r="C57" s="1" t="s">
        <v>28</v>
      </c>
      <c r="D57" s="2"/>
      <c r="E57" s="2"/>
    </row>
    <row r="58" spans="3:5" ht="30" hidden="1" x14ac:dyDescent="0.25">
      <c r="C58" s="1" t="s">
        <v>29</v>
      </c>
      <c r="D58" s="2"/>
      <c r="E58" s="2"/>
    </row>
    <row r="59" spans="3:5" hidden="1" x14ac:dyDescent="0.25">
      <c r="C59" s="1" t="s">
        <v>30</v>
      </c>
      <c r="D59" s="25"/>
      <c r="E59" s="25"/>
    </row>
    <row r="60" spans="3:5" hidden="1" x14ac:dyDescent="0.25">
      <c r="C60" s="27" t="s">
        <v>12</v>
      </c>
      <c r="D60" s="17"/>
      <c r="E60" s="17"/>
    </row>
    <row r="61" spans="3:5" x14ac:dyDescent="0.25">
      <c r="C61" s="18"/>
      <c r="D61" s="28"/>
      <c r="E61" s="28"/>
    </row>
    <row r="62" spans="3:5" ht="30.75" thickBot="1" x14ac:dyDescent="0.3">
      <c r="C62" s="29" t="s">
        <v>50</v>
      </c>
      <c r="D62" s="30">
        <f>D29+D39</f>
        <v>22644439.450000003</v>
      </c>
      <c r="E62" s="30">
        <v>37839470</v>
      </c>
    </row>
    <row r="63" spans="3:5" x14ac:dyDescent="0.25">
      <c r="C63" s="29" t="s">
        <v>49</v>
      </c>
      <c r="D63" s="31">
        <v>106415093</v>
      </c>
      <c r="E63" s="31">
        <v>71553612</v>
      </c>
    </row>
    <row r="64" spans="3:5" ht="16.5" thickBot="1" x14ac:dyDescent="0.3">
      <c r="C64" s="16" t="s">
        <v>48</v>
      </c>
      <c r="D64" s="32">
        <f>SUM(D62:D63)</f>
        <v>129059532.45</v>
      </c>
      <c r="E64" s="32">
        <f>E62+E63</f>
        <v>109393082</v>
      </c>
    </row>
    <row r="65" spans="3:6" ht="16.5" thickTop="1" x14ac:dyDescent="0.25">
      <c r="C65" s="33"/>
      <c r="D65" s="28"/>
      <c r="E65" s="28"/>
    </row>
    <row r="67" spans="3:6" ht="18.75" x14ac:dyDescent="0.3">
      <c r="C67" s="34" t="s">
        <v>51</v>
      </c>
      <c r="D67" s="35" t="s">
        <v>59</v>
      </c>
      <c r="E67" s="35"/>
      <c r="F67" s="35"/>
    </row>
    <row r="68" spans="3:6" ht="18.75" x14ac:dyDescent="0.3">
      <c r="C68" s="36" t="s">
        <v>56</v>
      </c>
      <c r="D68" s="37" t="s">
        <v>53</v>
      </c>
      <c r="E68" s="38"/>
      <c r="F68" s="35"/>
    </row>
    <row r="69" spans="3:6" ht="18.75" x14ac:dyDescent="0.3">
      <c r="C69" s="39"/>
      <c r="D69" s="40"/>
      <c r="E69" s="40"/>
      <c r="F69" s="41"/>
    </row>
    <row r="70" spans="3:6" ht="18.75" x14ac:dyDescent="0.3">
      <c r="C70" s="34"/>
      <c r="D70" s="40"/>
      <c r="E70" s="40"/>
      <c r="F70" s="41"/>
    </row>
    <row r="71" spans="3:6" ht="18.75" x14ac:dyDescent="0.3">
      <c r="C71" s="34" t="s">
        <v>54</v>
      </c>
      <c r="D71" s="35" t="s">
        <v>58</v>
      </c>
      <c r="E71" s="35"/>
      <c r="F71" s="42"/>
    </row>
    <row r="72" spans="3:6" x14ac:dyDescent="0.25">
      <c r="C72" s="36" t="s">
        <v>55</v>
      </c>
      <c r="D72" s="37" t="s">
        <v>57</v>
      </c>
      <c r="E72" s="37"/>
      <c r="F72" s="43"/>
    </row>
    <row r="361" spans="4:4" x14ac:dyDescent="0.25">
      <c r="D361" s="44">
        <f>'FLUJO DE EFECTIVO'!D63</f>
        <v>106415093</v>
      </c>
    </row>
  </sheetData>
  <mergeCells count="5"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2022-07-13T18:43:35Z</cp:lastPrinted>
  <dcterms:created xsi:type="dcterms:W3CDTF">2018-07-13T15:52:30Z</dcterms:created>
  <dcterms:modified xsi:type="dcterms:W3CDTF">2022-07-14T18:06:05Z</dcterms:modified>
</cp:coreProperties>
</file>