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AGOSTO\S - FINANZAS\CUENTAS POR PAGAR\"/>
    </mc:Choice>
  </mc:AlternateContent>
  <bookViews>
    <workbookView xWindow="0" yWindow="0" windowWidth="20490" windowHeight="7455"/>
  </bookViews>
  <sheets>
    <sheet name="CUENTAS POR PAGAR 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I23" i="1"/>
  <c r="H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23" i="1" l="1"/>
</calcChain>
</file>

<file path=xl/sharedStrings.xml><?xml version="1.0" encoding="utf-8"?>
<sst xmlns="http://schemas.openxmlformats.org/spreadsheetml/2006/main" count="74" uniqueCount="46">
  <si>
    <t xml:space="preserve"> </t>
  </si>
  <si>
    <t>PRESIDENCIA DE LA REPUBLICA DOMINICANA</t>
  </si>
  <si>
    <t>CONSEJO NACIONAL DE DISCAPACIDAD</t>
  </si>
  <si>
    <t>CUENTAS POR PAGAR PROVEEDORES CORRESPONDIENTES MES DE AGOSTO 2021</t>
  </si>
  <si>
    <t>CANT.</t>
  </si>
  <si>
    <t>RNC/CED</t>
  </si>
  <si>
    <t>PROVEEDOR</t>
  </si>
  <si>
    <t>FACT. NO.</t>
  </si>
  <si>
    <t>NCF</t>
  </si>
  <si>
    <t>FECHA FACTURA</t>
  </si>
  <si>
    <t>CONCEPTO</t>
  </si>
  <si>
    <t>0-30 dias</t>
  </si>
  <si>
    <t>31-60 dias</t>
  </si>
  <si>
    <t>61-90 dias</t>
  </si>
  <si>
    <t>91-120 dias</t>
  </si>
  <si>
    <t>Más de 120 dias</t>
  </si>
  <si>
    <t>TOTAL</t>
  </si>
  <si>
    <t>130-41549-8</t>
  </si>
  <si>
    <t>WEPSYS</t>
  </si>
  <si>
    <t>B1500000039</t>
  </si>
  <si>
    <t>PAGO  DE  PROGRAMA SINAC</t>
  </si>
  <si>
    <t>PANADERIA REPOSTERIA VILLAR HERMANOS</t>
  </si>
  <si>
    <t>B1500022692</t>
  </si>
  <si>
    <t>ALMUERZO PRESIDENTE DEL CONADIS</t>
  </si>
  <si>
    <t>B1500022694</t>
  </si>
  <si>
    <t>B1500022697</t>
  </si>
  <si>
    <t>B1500022700</t>
  </si>
  <si>
    <t>B1500022704</t>
  </si>
  <si>
    <t>B1500022715</t>
  </si>
  <si>
    <t>B1500022718</t>
  </si>
  <si>
    <t>B1500022719</t>
  </si>
  <si>
    <t>B1500022725</t>
  </si>
  <si>
    <t>ASFEMCA</t>
  </si>
  <si>
    <t>FA-21-10070</t>
  </si>
  <si>
    <t>B150000018</t>
  </si>
  <si>
    <t>MANTENIMIENTO DE GENERADOR DE ENERGIA ELECTRICA</t>
  </si>
  <si>
    <t>B1500022730</t>
  </si>
  <si>
    <t>B1500022731</t>
  </si>
  <si>
    <t>B1500022736</t>
  </si>
  <si>
    <t>B1500022739</t>
  </si>
  <si>
    <t>B1500022751</t>
  </si>
  <si>
    <t>B1500022756</t>
  </si>
  <si>
    <t>TOTAL: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</si>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</sst>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"/>
    <numFmt numFmtId="165" formatCode="_-* #,##0.00\ _€_-;\-* #,##0.00\ _€_-;_-* &quot;-&quot;??\ _€_-;_-@_-"/>
    <numFmt numFmtId="166" formatCode="000\-00000\-0"/>
    <numFmt numFmtId="167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4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/>
    </xf>
    <xf numFmtId="167" fontId="3" fillId="3" borderId="1" xfId="3" applyNumberFormat="1" applyFont="1" applyFill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 wrapText="1"/>
    </xf>
    <xf numFmtId="14" fontId="3" fillId="3" borderId="1" xfId="3" applyNumberFormat="1" applyFont="1" applyFill="1" applyBorder="1" applyAlignment="1">
      <alignment horizontal="center" vertical="center" wrapText="1"/>
    </xf>
    <xf numFmtId="167" fontId="3" fillId="3" borderId="1" xfId="3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Alignment="1">
      <alignment horizontal="center" vertical="center"/>
    </xf>
    <xf numFmtId="165" fontId="3" fillId="3" borderId="1" xfId="1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166" fontId="8" fillId="4" borderId="1" xfId="3" applyNumberFormat="1" applyFont="1" applyFill="1" applyBorder="1" applyAlignment="1">
      <alignment horizontal="center" vertical="center"/>
    </xf>
    <xf numFmtId="167" fontId="8" fillId="4" borderId="1" xfId="3" applyNumberFormat="1" applyFont="1" applyFill="1" applyBorder="1" applyAlignment="1">
      <alignment horizontal="left" vertical="center" wrapText="1"/>
    </xf>
    <xf numFmtId="164" fontId="8" fillId="4" borderId="1" xfId="3" applyNumberFormat="1" applyFont="1" applyFill="1" applyBorder="1" applyAlignment="1">
      <alignment horizontal="center" vertical="center" wrapText="1"/>
    </xf>
    <xf numFmtId="14" fontId="8" fillId="4" borderId="1" xfId="3" applyNumberFormat="1" applyFont="1" applyFill="1" applyBorder="1" applyAlignment="1">
      <alignment horizontal="center" vertical="center" wrapText="1"/>
    </xf>
    <xf numFmtId="165" fontId="8" fillId="4" borderId="1" xfId="1" applyFont="1" applyFill="1" applyBorder="1" applyAlignment="1">
      <alignment horizontal="center" vertical="center"/>
    </xf>
    <xf numFmtId="165" fontId="8" fillId="4" borderId="1" xfId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5" fontId="9" fillId="3" borderId="1" xfId="1" applyFont="1" applyFill="1" applyBorder="1" applyAlignment="1">
      <alignment horizontal="left" vertical="center"/>
    </xf>
    <xf numFmtId="165" fontId="9" fillId="3" borderId="2" xfId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165" fontId="8" fillId="0" borderId="0" xfId="1" applyFont="1" applyAlignment="1">
      <alignment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9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165" fontId="0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0</xdr:rowOff>
    </xdr:from>
    <xdr:to>
      <xdr:col>12</xdr:col>
      <xdr:colOff>752475</xdr:colOff>
      <xdr:row>3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66675"/>
          <a:ext cx="1866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125797</xdr:colOff>
      <xdr:row>0</xdr:row>
      <xdr:rowOff>0</xdr:rowOff>
    </xdr:from>
    <xdr:to>
      <xdr:col>2</xdr:col>
      <xdr:colOff>123825</xdr:colOff>
      <xdr:row>2</xdr:row>
      <xdr:rowOff>190500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72" y="142875"/>
          <a:ext cx="960053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tabSelected="1" topLeftCell="A17" zoomScaleNormal="100" workbookViewId="0">
      <selection activeCell="F27" sqref="F27"/>
    </sheetView>
  </sheetViews>
  <sheetFormatPr baseColWidth="10" defaultColWidth="14.85546875" defaultRowHeight="12" x14ac:dyDescent="0.25"/>
  <cols>
    <col min="1" max="1" width="10.140625" style="1" customWidth="1"/>
    <col min="2" max="2" width="14.42578125" style="1" customWidth="1"/>
    <col min="3" max="3" width="28.85546875" style="2" customWidth="1"/>
    <col min="4" max="4" width="10.5703125" style="3" customWidth="1"/>
    <col min="5" max="5" width="12.5703125" style="4" customWidth="1"/>
    <col min="6" max="6" width="12.42578125" style="5" customWidth="1"/>
    <col min="7" max="7" width="34.7109375" style="6" customWidth="1"/>
    <col min="8" max="8" width="14.7109375" style="7" customWidth="1"/>
    <col min="9" max="9" width="9" style="7" customWidth="1"/>
    <col min="10" max="10" width="7.5703125" style="7" customWidth="1"/>
    <col min="11" max="11" width="8.5703125" style="7" customWidth="1"/>
    <col min="12" max="12" width="12.42578125" style="7" bestFit="1" customWidth="1"/>
    <col min="13" max="13" width="15.85546875" style="7" customWidth="1"/>
    <col min="14" max="16384" width="14.85546875" style="4"/>
  </cols>
  <sheetData>
    <row r="1" spans="1:13" x14ac:dyDescent="0.25">
      <c r="A1" s="1" t="s">
        <v>0</v>
      </c>
    </row>
    <row r="2" spans="1:13" s="9" customFormat="1" ht="18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9" customFormat="1" ht="18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s="11" customFormat="1" ht="18.75" x14ac:dyDescent="0.2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s="1" customFormat="1" ht="30" x14ac:dyDescent="0.25">
      <c r="A5" s="12" t="s">
        <v>4</v>
      </c>
      <c r="B5" s="13" t="s">
        <v>5</v>
      </c>
      <c r="C5" s="14" t="s">
        <v>6</v>
      </c>
      <c r="D5" s="15" t="s">
        <v>7</v>
      </c>
      <c r="E5" s="12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9" t="s">
        <v>14</v>
      </c>
      <c r="L5" s="19" t="s">
        <v>15</v>
      </c>
      <c r="M5" s="18" t="s">
        <v>16</v>
      </c>
    </row>
    <row r="6" spans="1:13" s="27" customFormat="1" ht="24.75" customHeight="1" x14ac:dyDescent="0.25">
      <c r="A6" s="20">
        <v>1</v>
      </c>
      <c r="B6" s="21" t="s">
        <v>17</v>
      </c>
      <c r="C6" s="22" t="s">
        <v>18</v>
      </c>
      <c r="D6" s="23">
        <v>795</v>
      </c>
      <c r="E6" s="20" t="s">
        <v>19</v>
      </c>
      <c r="F6" s="24">
        <v>44143</v>
      </c>
      <c r="G6" s="22" t="s">
        <v>20</v>
      </c>
      <c r="H6" s="25">
        <v>0</v>
      </c>
      <c r="I6" s="25">
        <v>0</v>
      </c>
      <c r="J6" s="26">
        <v>0</v>
      </c>
      <c r="K6" s="26">
        <v>0</v>
      </c>
      <c r="L6" s="26">
        <v>462692.16</v>
      </c>
      <c r="M6" s="25">
        <v>462692.16</v>
      </c>
    </row>
    <row r="7" spans="1:13" s="27" customFormat="1" ht="25.5" x14ac:dyDescent="0.25">
      <c r="A7" s="20">
        <v>2</v>
      </c>
      <c r="B7" s="21">
        <v>101794747</v>
      </c>
      <c r="C7" s="22" t="s">
        <v>21</v>
      </c>
      <c r="D7" s="23">
        <v>22692</v>
      </c>
      <c r="E7" s="20" t="s">
        <v>22</v>
      </c>
      <c r="F7" s="24">
        <v>44417</v>
      </c>
      <c r="G7" s="22" t="s">
        <v>23</v>
      </c>
      <c r="H7" s="25">
        <v>145</v>
      </c>
      <c r="I7" s="25"/>
      <c r="J7" s="26"/>
      <c r="K7" s="26"/>
      <c r="L7" s="26"/>
      <c r="M7" s="25">
        <f t="shared" ref="M7:M22" si="0">H7+I7+J7+K7+L7</f>
        <v>145</v>
      </c>
    </row>
    <row r="8" spans="1:13" s="27" customFormat="1" ht="25.5" x14ac:dyDescent="0.25">
      <c r="A8" s="20">
        <v>3</v>
      </c>
      <c r="B8" s="21">
        <v>101794747</v>
      </c>
      <c r="C8" s="22" t="s">
        <v>21</v>
      </c>
      <c r="D8" s="23">
        <v>22694</v>
      </c>
      <c r="E8" s="20" t="s">
        <v>24</v>
      </c>
      <c r="F8" s="24">
        <v>44418</v>
      </c>
      <c r="G8" s="22" t="s">
        <v>23</v>
      </c>
      <c r="H8" s="25">
        <v>169.99</v>
      </c>
      <c r="I8" s="25"/>
      <c r="J8" s="26"/>
      <c r="K8" s="26"/>
      <c r="L8" s="26"/>
      <c r="M8" s="25">
        <f t="shared" si="0"/>
        <v>169.99</v>
      </c>
    </row>
    <row r="9" spans="1:13" s="27" customFormat="1" ht="25.5" x14ac:dyDescent="0.25">
      <c r="A9" s="20">
        <v>4</v>
      </c>
      <c r="B9" s="21">
        <v>101794747</v>
      </c>
      <c r="C9" s="22" t="s">
        <v>21</v>
      </c>
      <c r="D9" s="23">
        <v>22697</v>
      </c>
      <c r="E9" s="20" t="s">
        <v>25</v>
      </c>
      <c r="F9" s="24">
        <v>44419</v>
      </c>
      <c r="G9" s="22" t="s">
        <v>23</v>
      </c>
      <c r="H9" s="25">
        <v>169.99</v>
      </c>
      <c r="I9" s="25"/>
      <c r="J9" s="26"/>
      <c r="K9" s="26"/>
      <c r="L9" s="26"/>
      <c r="M9" s="25">
        <f t="shared" si="0"/>
        <v>169.99</v>
      </c>
    </row>
    <row r="10" spans="1:13" s="27" customFormat="1" ht="25.5" x14ac:dyDescent="0.25">
      <c r="A10" s="20">
        <v>5</v>
      </c>
      <c r="B10" s="21">
        <v>101794747</v>
      </c>
      <c r="C10" s="22" t="s">
        <v>21</v>
      </c>
      <c r="D10" s="23">
        <v>22700</v>
      </c>
      <c r="E10" s="20" t="s">
        <v>26</v>
      </c>
      <c r="F10" s="24">
        <v>44420</v>
      </c>
      <c r="G10" s="22" t="s">
        <v>23</v>
      </c>
      <c r="H10" s="25">
        <v>160</v>
      </c>
      <c r="I10" s="25"/>
      <c r="J10" s="26"/>
      <c r="K10" s="26"/>
      <c r="L10" s="26"/>
      <c r="M10" s="25">
        <f t="shared" si="0"/>
        <v>160</v>
      </c>
    </row>
    <row r="11" spans="1:13" s="27" customFormat="1" ht="25.5" x14ac:dyDescent="0.25">
      <c r="A11" s="20">
        <v>6</v>
      </c>
      <c r="B11" s="21">
        <v>101794747</v>
      </c>
      <c r="C11" s="22" t="s">
        <v>21</v>
      </c>
      <c r="D11" s="23">
        <v>22704</v>
      </c>
      <c r="E11" s="20" t="s">
        <v>27</v>
      </c>
      <c r="F11" s="24">
        <v>44421</v>
      </c>
      <c r="G11" s="22" t="s">
        <v>23</v>
      </c>
      <c r="H11" s="25">
        <v>145</v>
      </c>
      <c r="I11" s="25"/>
      <c r="J11" s="26"/>
      <c r="K11" s="26"/>
      <c r="L11" s="26"/>
      <c r="M11" s="25">
        <f t="shared" si="0"/>
        <v>145</v>
      </c>
    </row>
    <row r="12" spans="1:13" s="1" customFormat="1" ht="25.5" x14ac:dyDescent="0.25">
      <c r="A12" s="20">
        <v>7</v>
      </c>
      <c r="B12" s="21">
        <v>101794747</v>
      </c>
      <c r="C12" s="22" t="s">
        <v>21</v>
      </c>
      <c r="D12" s="23">
        <v>22715</v>
      </c>
      <c r="E12" s="20" t="s">
        <v>28</v>
      </c>
      <c r="F12" s="24">
        <v>44425</v>
      </c>
      <c r="G12" s="22" t="s">
        <v>23</v>
      </c>
      <c r="H12" s="25">
        <v>145</v>
      </c>
      <c r="I12" s="25"/>
      <c r="J12" s="26"/>
      <c r="K12" s="26"/>
      <c r="L12" s="26"/>
      <c r="M12" s="25">
        <f t="shared" si="0"/>
        <v>145</v>
      </c>
    </row>
    <row r="13" spans="1:13" s="1" customFormat="1" ht="25.5" x14ac:dyDescent="0.25">
      <c r="A13" s="20">
        <v>8</v>
      </c>
      <c r="B13" s="21">
        <v>101794747</v>
      </c>
      <c r="C13" s="22" t="s">
        <v>21</v>
      </c>
      <c r="D13" s="23">
        <v>22718</v>
      </c>
      <c r="E13" s="20" t="s">
        <v>29</v>
      </c>
      <c r="F13" s="24">
        <v>44426</v>
      </c>
      <c r="G13" s="22" t="s">
        <v>23</v>
      </c>
      <c r="H13" s="25">
        <v>169.99</v>
      </c>
      <c r="I13" s="25"/>
      <c r="J13" s="26"/>
      <c r="K13" s="26"/>
      <c r="L13" s="26"/>
      <c r="M13" s="25">
        <f t="shared" si="0"/>
        <v>169.99</v>
      </c>
    </row>
    <row r="14" spans="1:13" s="1" customFormat="1" ht="25.5" x14ac:dyDescent="0.25">
      <c r="A14" s="20">
        <v>9</v>
      </c>
      <c r="B14" s="21">
        <v>101794747</v>
      </c>
      <c r="C14" s="22" t="s">
        <v>21</v>
      </c>
      <c r="D14" s="23">
        <v>22719</v>
      </c>
      <c r="E14" s="20" t="s">
        <v>30</v>
      </c>
      <c r="F14" s="24">
        <v>44427</v>
      </c>
      <c r="G14" s="22" t="s">
        <v>23</v>
      </c>
      <c r="H14" s="25">
        <v>174.99</v>
      </c>
      <c r="I14" s="25"/>
      <c r="J14" s="26"/>
      <c r="K14" s="26"/>
      <c r="L14" s="26"/>
      <c r="M14" s="25">
        <f t="shared" si="0"/>
        <v>174.99</v>
      </c>
    </row>
    <row r="15" spans="1:13" s="1" customFormat="1" ht="25.5" x14ac:dyDescent="0.25">
      <c r="A15" s="20">
        <v>10</v>
      </c>
      <c r="B15" s="21">
        <v>101794747</v>
      </c>
      <c r="C15" s="22" t="s">
        <v>21</v>
      </c>
      <c r="D15" s="23">
        <v>22725</v>
      </c>
      <c r="E15" s="20" t="s">
        <v>31</v>
      </c>
      <c r="F15" s="24">
        <v>44431</v>
      </c>
      <c r="G15" s="22" t="s">
        <v>23</v>
      </c>
      <c r="H15" s="25">
        <v>174.99</v>
      </c>
      <c r="I15" s="25"/>
      <c r="J15" s="26"/>
      <c r="K15" s="26"/>
      <c r="L15" s="26"/>
      <c r="M15" s="25">
        <f t="shared" si="0"/>
        <v>174.99</v>
      </c>
    </row>
    <row r="16" spans="1:13" s="1" customFormat="1" ht="25.5" x14ac:dyDescent="0.25">
      <c r="A16" s="20">
        <v>11</v>
      </c>
      <c r="B16" s="21">
        <v>132106067</v>
      </c>
      <c r="C16" s="22" t="s">
        <v>32</v>
      </c>
      <c r="D16" s="23" t="s">
        <v>33</v>
      </c>
      <c r="E16" s="20" t="s">
        <v>34</v>
      </c>
      <c r="F16" s="24">
        <v>44431</v>
      </c>
      <c r="G16" s="22" t="s">
        <v>35</v>
      </c>
      <c r="H16" s="25">
        <v>126319</v>
      </c>
      <c r="I16" s="25"/>
      <c r="J16" s="26"/>
      <c r="K16" s="26"/>
      <c r="L16" s="26"/>
      <c r="M16" s="25">
        <f t="shared" si="0"/>
        <v>126319</v>
      </c>
    </row>
    <row r="17" spans="1:13" s="1" customFormat="1" ht="25.5" x14ac:dyDescent="0.25">
      <c r="A17" s="20">
        <v>12</v>
      </c>
      <c r="B17" s="21">
        <v>101794747</v>
      </c>
      <c r="C17" s="22" t="s">
        <v>21</v>
      </c>
      <c r="D17" s="23">
        <v>22730</v>
      </c>
      <c r="E17" s="20" t="s">
        <v>36</v>
      </c>
      <c r="F17" s="24">
        <v>44432</v>
      </c>
      <c r="G17" s="22" t="s">
        <v>23</v>
      </c>
      <c r="H17" s="25">
        <v>174.99</v>
      </c>
      <c r="I17" s="25"/>
      <c r="J17" s="26"/>
      <c r="K17" s="26"/>
      <c r="L17" s="26"/>
      <c r="M17" s="25">
        <f t="shared" si="0"/>
        <v>174.99</v>
      </c>
    </row>
    <row r="18" spans="1:13" s="1" customFormat="1" ht="25.5" x14ac:dyDescent="0.25">
      <c r="A18" s="20">
        <v>13</v>
      </c>
      <c r="B18" s="21">
        <v>101794747</v>
      </c>
      <c r="C18" s="22" t="s">
        <v>21</v>
      </c>
      <c r="D18" s="23">
        <v>22731</v>
      </c>
      <c r="E18" s="20" t="s">
        <v>37</v>
      </c>
      <c r="F18" s="24">
        <v>44433</v>
      </c>
      <c r="G18" s="22" t="s">
        <v>23</v>
      </c>
      <c r="H18" s="25">
        <v>174.99</v>
      </c>
      <c r="I18" s="25"/>
      <c r="J18" s="26"/>
      <c r="K18" s="26"/>
      <c r="L18" s="26"/>
      <c r="M18" s="25">
        <f t="shared" si="0"/>
        <v>174.99</v>
      </c>
    </row>
    <row r="19" spans="1:13" s="1" customFormat="1" ht="25.5" x14ac:dyDescent="0.25">
      <c r="A19" s="20">
        <v>14</v>
      </c>
      <c r="B19" s="21">
        <v>101794747</v>
      </c>
      <c r="C19" s="22" t="s">
        <v>21</v>
      </c>
      <c r="D19" s="23">
        <v>22736</v>
      </c>
      <c r="E19" s="20" t="s">
        <v>38</v>
      </c>
      <c r="F19" s="24">
        <v>44434</v>
      </c>
      <c r="G19" s="22" t="s">
        <v>23</v>
      </c>
      <c r="H19" s="25">
        <v>174.99</v>
      </c>
      <c r="I19" s="25"/>
      <c r="J19" s="26"/>
      <c r="K19" s="26"/>
      <c r="L19" s="26"/>
      <c r="M19" s="25">
        <f t="shared" si="0"/>
        <v>174.99</v>
      </c>
    </row>
    <row r="20" spans="1:13" s="1" customFormat="1" ht="25.5" x14ac:dyDescent="0.25">
      <c r="A20" s="20">
        <v>15</v>
      </c>
      <c r="B20" s="21">
        <v>101794747</v>
      </c>
      <c r="C20" s="22" t="s">
        <v>21</v>
      </c>
      <c r="D20" s="23">
        <v>22739</v>
      </c>
      <c r="E20" s="20" t="s">
        <v>39</v>
      </c>
      <c r="F20" s="24">
        <v>44435</v>
      </c>
      <c r="G20" s="22" t="s">
        <v>23</v>
      </c>
      <c r="H20" s="25">
        <v>174.99</v>
      </c>
      <c r="I20" s="25"/>
      <c r="J20" s="26"/>
      <c r="K20" s="26"/>
      <c r="L20" s="26"/>
      <c r="M20" s="25">
        <f t="shared" si="0"/>
        <v>174.99</v>
      </c>
    </row>
    <row r="21" spans="1:13" s="1" customFormat="1" ht="25.5" x14ac:dyDescent="0.25">
      <c r="A21" s="20">
        <v>16</v>
      </c>
      <c r="B21" s="21">
        <v>101794747</v>
      </c>
      <c r="C21" s="22" t="s">
        <v>21</v>
      </c>
      <c r="D21" s="23">
        <v>22751</v>
      </c>
      <c r="E21" s="20" t="s">
        <v>40</v>
      </c>
      <c r="F21" s="24">
        <v>44438</v>
      </c>
      <c r="G21" s="22" t="s">
        <v>23</v>
      </c>
      <c r="H21" s="25">
        <v>174.99</v>
      </c>
      <c r="I21" s="25"/>
      <c r="J21" s="26"/>
      <c r="K21" s="26"/>
      <c r="L21" s="26"/>
      <c r="M21" s="25">
        <f t="shared" si="0"/>
        <v>174.99</v>
      </c>
    </row>
    <row r="22" spans="1:13" s="1" customFormat="1" ht="25.5" x14ac:dyDescent="0.25">
      <c r="A22" s="20">
        <v>17</v>
      </c>
      <c r="B22" s="21">
        <v>101794747</v>
      </c>
      <c r="C22" s="22" t="s">
        <v>21</v>
      </c>
      <c r="D22" s="23">
        <v>22756</v>
      </c>
      <c r="E22" s="20" t="s">
        <v>41</v>
      </c>
      <c r="F22" s="24">
        <v>44439</v>
      </c>
      <c r="G22" s="22" t="s">
        <v>23</v>
      </c>
      <c r="H22" s="25">
        <v>174.99</v>
      </c>
      <c r="I22" s="25"/>
      <c r="J22" s="26"/>
      <c r="K22" s="26"/>
      <c r="L22" s="26"/>
      <c r="M22" s="25">
        <f t="shared" si="0"/>
        <v>174.99</v>
      </c>
    </row>
    <row r="23" spans="1:13" s="2" customFormat="1" ht="12.75" x14ac:dyDescent="0.25">
      <c r="A23" s="28" t="s">
        <v>42</v>
      </c>
      <c r="B23" s="28"/>
      <c r="C23" s="28"/>
      <c r="D23" s="28"/>
      <c r="E23" s="28"/>
      <c r="F23" s="28"/>
      <c r="G23" s="28"/>
      <c r="H23" s="29">
        <f>SUM(H6:H22)</f>
        <v>128823.89000000003</v>
      </c>
      <c r="I23" s="29">
        <f>SUM(I6:I22)</f>
        <v>0</v>
      </c>
      <c r="J23" s="29"/>
      <c r="K23" s="29">
        <f>SUM(K12:K22)</f>
        <v>0</v>
      </c>
      <c r="L23" s="30">
        <f>SUM(L6:L22)</f>
        <v>462692.16</v>
      </c>
      <c r="M23" s="29">
        <f>SUM(M6:M22)</f>
        <v>591516.04999999981</v>
      </c>
    </row>
    <row r="24" spans="1:13" ht="12.75" x14ac:dyDescent="0.25">
      <c r="A24" s="31"/>
      <c r="B24" s="31"/>
      <c r="C24" s="32"/>
      <c r="D24" s="33"/>
      <c r="E24" s="34"/>
      <c r="F24" s="35"/>
      <c r="G24" s="36"/>
      <c r="H24" s="37"/>
      <c r="I24" s="37"/>
      <c r="J24" s="37"/>
      <c r="K24" s="37"/>
      <c r="L24" s="37"/>
      <c r="M24" s="37"/>
    </row>
    <row r="25" spans="1:13" ht="12.75" x14ac:dyDescent="0.25">
      <c r="A25" s="34"/>
      <c r="B25" s="34"/>
      <c r="C25" s="34"/>
      <c r="D25" s="34"/>
      <c r="E25" s="34"/>
      <c r="F25" s="34"/>
      <c r="G25" s="36"/>
      <c r="H25" s="37"/>
      <c r="I25" s="37"/>
      <c r="J25" s="37"/>
      <c r="K25" s="37"/>
      <c r="L25" s="37"/>
      <c r="M25" s="37"/>
    </row>
    <row r="26" spans="1:13" ht="12.75" x14ac:dyDescent="0.25">
      <c r="A26" s="34"/>
      <c r="B26" s="34"/>
      <c r="C26" s="34"/>
      <c r="D26" s="34"/>
      <c r="E26" s="34"/>
      <c r="F26" s="34"/>
      <c r="G26" s="36"/>
      <c r="H26" s="37"/>
      <c r="I26" s="37"/>
      <c r="J26" s="37"/>
      <c r="K26" s="37"/>
      <c r="L26" s="37"/>
      <c r="M26" s="37"/>
    </row>
    <row r="27" spans="1:13" ht="15" x14ac:dyDescent="0.25">
      <c r="A27" s="38" t="s">
        <v>43</v>
      </c>
      <c r="B27" s="34"/>
      <c r="C27" s="34"/>
      <c r="D27" s="39"/>
      <c r="E27" s="34"/>
      <c r="F27" s="34"/>
      <c r="G27" s="36"/>
      <c r="H27" s="37"/>
      <c r="I27" s="37"/>
      <c r="J27" s="37"/>
      <c r="K27" s="40"/>
      <c r="L27" s="37"/>
      <c r="M27" s="37"/>
    </row>
    <row r="28" spans="1:13" ht="15" x14ac:dyDescent="0.25">
      <c r="A28" s="38"/>
      <c r="B28" s="34"/>
      <c r="C28" s="34"/>
      <c r="D28" s="34"/>
      <c r="E28" s="34"/>
      <c r="F28" s="34"/>
      <c r="G28" s="36"/>
      <c r="H28" s="37"/>
      <c r="I28" s="37"/>
      <c r="J28" s="37"/>
      <c r="K28" s="37"/>
      <c r="L28" s="37"/>
      <c r="M28" s="37"/>
    </row>
    <row r="29" spans="1:13" ht="15" x14ac:dyDescent="0.25">
      <c r="A29" s="41" t="s">
        <v>44</v>
      </c>
      <c r="B29" s="34"/>
      <c r="C29" s="34"/>
      <c r="D29" s="34"/>
      <c r="E29" s="34"/>
      <c r="F29" s="34"/>
      <c r="G29" s="36"/>
      <c r="H29" s="37"/>
      <c r="I29" s="37"/>
      <c r="J29" s="37"/>
      <c r="K29" s="37"/>
      <c r="L29" s="37"/>
      <c r="M29" s="37"/>
    </row>
    <row r="30" spans="1:13" ht="15" x14ac:dyDescent="0.25">
      <c r="A30" s="42" t="s">
        <v>45</v>
      </c>
      <c r="B30" s="34"/>
      <c r="C30" s="34"/>
      <c r="D30" s="34"/>
      <c r="E30" s="34"/>
      <c r="F30" s="34"/>
      <c r="G30" s="36"/>
      <c r="H30" s="37"/>
      <c r="I30" s="37"/>
      <c r="J30" s="37"/>
      <c r="K30" s="37"/>
      <c r="L30" s="37"/>
      <c r="M30" s="37"/>
    </row>
    <row r="31" spans="1:13" ht="12.75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6">
    <mergeCell ref="A2:M2"/>
    <mergeCell ref="A3:M3"/>
    <mergeCell ref="A4:M4"/>
    <mergeCell ref="A23:G23"/>
    <mergeCell ref="A31:M31"/>
    <mergeCell ref="A32:M32"/>
  </mergeCells>
  <pageMargins left="0.45" right="0.26" top="0.43" bottom="0.42" header="0.3" footer="0.3"/>
  <pageSetup paperSize="5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AGOSTO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dcterms:created xsi:type="dcterms:W3CDTF">2021-10-12T19:16:33Z</dcterms:created>
  <dcterms:modified xsi:type="dcterms:W3CDTF">2021-10-12T19:20:35Z</dcterms:modified>
</cp:coreProperties>
</file>