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RZO\P - PRESUPUESTO\"/>
    </mc:Choice>
  </mc:AlternateContent>
  <bookViews>
    <workbookView xWindow="0" yWindow="0" windowWidth="20490" windowHeight="7755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F80" i="2"/>
  <c r="F77" i="2"/>
  <c r="F72" i="2"/>
  <c r="F69" i="2"/>
  <c r="F64" i="2"/>
  <c r="F54" i="2"/>
  <c r="F47" i="2"/>
  <c r="F38" i="2"/>
  <c r="F28" i="2"/>
  <c r="F18" i="2"/>
  <c r="F12" i="2"/>
  <c r="D47" i="2" l="1"/>
  <c r="E47" i="2"/>
  <c r="G47" i="2"/>
  <c r="H47" i="2"/>
  <c r="I47" i="2"/>
  <c r="J47" i="2"/>
  <c r="K47" i="2"/>
  <c r="L47" i="2"/>
  <c r="M47" i="2"/>
  <c r="N47" i="2"/>
  <c r="O47" i="2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9" i="2"/>
  <c r="P64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E83" i="2"/>
  <c r="D83" i="2"/>
  <c r="O80" i="2"/>
  <c r="N80" i="2"/>
  <c r="M80" i="2"/>
  <c r="L80" i="2"/>
  <c r="K80" i="2"/>
  <c r="J80" i="2"/>
  <c r="I80" i="2"/>
  <c r="H80" i="2"/>
  <c r="G80" i="2"/>
  <c r="E80" i="2"/>
  <c r="D80" i="2"/>
  <c r="O77" i="2"/>
  <c r="N77" i="2"/>
  <c r="M77" i="2"/>
  <c r="L77" i="2"/>
  <c r="K77" i="2"/>
  <c r="J77" i="2"/>
  <c r="I77" i="2"/>
  <c r="H77" i="2"/>
  <c r="G77" i="2"/>
  <c r="E77" i="2"/>
  <c r="D77" i="2"/>
  <c r="O72" i="2"/>
  <c r="N72" i="2"/>
  <c r="M72" i="2"/>
  <c r="L72" i="2"/>
  <c r="K72" i="2"/>
  <c r="J72" i="2"/>
  <c r="I72" i="2"/>
  <c r="H72" i="2"/>
  <c r="G72" i="2"/>
  <c r="E72" i="2"/>
  <c r="D72" i="2"/>
  <c r="O69" i="2"/>
  <c r="N69" i="2"/>
  <c r="M69" i="2"/>
  <c r="L69" i="2"/>
  <c r="K69" i="2"/>
  <c r="J69" i="2"/>
  <c r="I69" i="2"/>
  <c r="H69" i="2"/>
  <c r="G69" i="2"/>
  <c r="E69" i="2"/>
  <c r="D69" i="2"/>
  <c r="O64" i="2"/>
  <c r="N64" i="2"/>
  <c r="M64" i="2"/>
  <c r="L64" i="2"/>
  <c r="K64" i="2"/>
  <c r="J64" i="2"/>
  <c r="I64" i="2"/>
  <c r="H64" i="2"/>
  <c r="G64" i="2"/>
  <c r="E64" i="2"/>
  <c r="D64" i="2"/>
  <c r="O54" i="2"/>
  <c r="N54" i="2"/>
  <c r="M54" i="2"/>
  <c r="L54" i="2"/>
  <c r="K54" i="2"/>
  <c r="J54" i="2"/>
  <c r="I54" i="2"/>
  <c r="H54" i="2"/>
  <c r="G54" i="2"/>
  <c r="E54" i="2"/>
  <c r="D54" i="2"/>
  <c r="O38" i="2"/>
  <c r="N38" i="2"/>
  <c r="M38" i="2"/>
  <c r="L38" i="2"/>
  <c r="K38" i="2"/>
  <c r="J38" i="2"/>
  <c r="I38" i="2"/>
  <c r="H38" i="2"/>
  <c r="G38" i="2"/>
  <c r="E38" i="2"/>
  <c r="D38" i="2"/>
  <c r="O28" i="2"/>
  <c r="N28" i="2"/>
  <c r="M28" i="2"/>
  <c r="L28" i="2"/>
  <c r="K28" i="2"/>
  <c r="J28" i="2"/>
  <c r="I28" i="2"/>
  <c r="H28" i="2"/>
  <c r="G28" i="2"/>
  <c r="E28" i="2"/>
  <c r="D28" i="2"/>
  <c r="O18" i="2"/>
  <c r="N18" i="2"/>
  <c r="M18" i="2"/>
  <c r="L18" i="2"/>
  <c r="K18" i="2"/>
  <c r="J18" i="2"/>
  <c r="I18" i="2"/>
  <c r="H18" i="2"/>
  <c r="G18" i="2"/>
  <c r="E18" i="2"/>
  <c r="D18" i="2"/>
  <c r="P13" i="2"/>
  <c r="P12" i="2" s="1"/>
  <c r="O12" i="2"/>
  <c r="N12" i="2"/>
  <c r="M12" i="2"/>
  <c r="L12" i="2"/>
  <c r="K12" i="2"/>
  <c r="J12" i="2"/>
  <c r="I12" i="2"/>
  <c r="H12" i="2"/>
  <c r="G12" i="2"/>
  <c r="E12" i="2"/>
  <c r="D12" i="2"/>
  <c r="C1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B18" i="2"/>
  <c r="C12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<sst xmlns="http://schemas.openxmlformats.org/spreadsheetml/2006/main" count="112" uniqueCount="112">
  <si>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</si>
  <si>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</si>
  <si>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</si>
  <si>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</si>
  <si>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</si>
  <si>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</si>
  <si>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</si>
  <si>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</si>
  <si>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</si>
  <si>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</si>
  <si>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</si>
  <si>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</si>
  <si>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</si>
  <si>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</si>
  <si>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</si>
  <si>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</si>
  <si>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</si>
  <si>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</si>
  <si>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</si>
  <si>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</si>
  <si>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</si>
  <si>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</si>
  <si>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</si>
  <si>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</si>
  <si>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</si>
  <si>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</si>
  <si>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</si>
  <si>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</si>
  <si>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</si>
  <si>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</si>
  <si>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</si>
  <si>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</si>
  <si>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</si>
  <si>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</si>
  <si>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</si>
  <si>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</si>
  <si>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</si>
  <si>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</si>
  <si>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</si>
  <si>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</si>
  <si>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</si>
  <si>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</si>
  <si>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</si>
  <si>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</si>
  <si>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</si>
  <si>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</si>
  <si>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</si>
  <si>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</si>
  <si>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</si>
  <si>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</si>
  <si>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</si>
  <si>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</si>
  <si>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</si>
  <si>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</si>
  <si>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</si>
  <si>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</si>
  <si>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</si>
  <si>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</si>
  <si>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</si>
  <si>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</si>
  <si>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</si>
  <si>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</si>
  <si>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</si>
  <si>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</si>
  <si>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</si>
  <si>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</si>
  <si>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</si>
  <si>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</si>
  <si>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</si>
  <si>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</si>
  <si>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</si>
  <si>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</si>
  <si>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</si>
  <si>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</si>
  <si>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</si>
  <si>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</si>
  <si>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</si>
  <si>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</si>
  <si>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</si>
  <si>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</si>
  <si>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</si>
  <si>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</si>
  <si>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</si>
  <si>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</si>
  <si>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</si>
  <si>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</si>
  <si>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</si>
  <si>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</si>
  <si>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</si>
  <si>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</si>
  <si>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</si>
  <si>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</si>
  <si>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</si>
  <si>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</si>
  <si>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</si>
  <si>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</si>
  <si>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</si>
  <si>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</si>
  <si>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</si>
  <si>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</si>
  <si>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</si>
  <si>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</si>
  <si>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</si>
  <si>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</si>
  <si>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</si>
  <si>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</si>
  <si>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</si>
  <si>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</si>
  <si>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</si>
  <si>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Marzo 2022</t>
  </si>
  <si>
    <t>Fecha de imputación: hasta el 31 de Marzo de 2022</t>
  </si>
  <si>
    <t>Marzo--2022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</si>
</sst>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xmlns="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4"/>
  <sheetViews>
    <sheetView showGridLines="0" tabSelected="1" zoomScale="80" zoomScaleNormal="80" workbookViewId="0">
      <selection activeCell="M105" sqref="M10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18074583.739999998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4741440.26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14502059.93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1014000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1418600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713149.33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2153923.81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48452462.960000001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1442364.53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233327.97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651395.80000000005</v>
      </c>
    </row>
    <row r="20" spans="1:16" x14ac:dyDescent="0.25">
      <c r="A20" s="1" t="s">
        <v>9</v>
      </c>
      <c r="B20" s="14">
        <v>12716927</v>
      </c>
      <c r="C20" s="14">
        <v>4325050</v>
      </c>
      <c r="D20" s="14">
        <v>0</v>
      </c>
      <c r="E20" s="14">
        <v>0</v>
      </c>
      <c r="F20" s="14">
        <v>38668.6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38668.6</v>
      </c>
    </row>
    <row r="21" spans="1:16" x14ac:dyDescent="0.25">
      <c r="A21" s="1" t="s">
        <v>10</v>
      </c>
      <c r="B21" s="14">
        <v>1253012</v>
      </c>
      <c r="C21" s="14">
        <v>1414961</v>
      </c>
      <c r="D21" s="14">
        <v>0</v>
      </c>
      <c r="E21" s="14">
        <v>0</v>
      </c>
      <c r="F21" s="14">
        <v>89050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89050</v>
      </c>
    </row>
    <row r="22" spans="1:16" x14ac:dyDescent="0.25">
      <c r="A22" s="1" t="s">
        <v>11</v>
      </c>
      <c r="B22" s="14">
        <v>60000</v>
      </c>
      <c r="C22" s="14">
        <v>65000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1238073</v>
      </c>
      <c r="C23" s="14">
        <v>2176823</v>
      </c>
      <c r="D23" s="14">
        <v>0</v>
      </c>
      <c r="E23" s="14">
        <v>223489.87</v>
      </c>
      <c r="F23" s="14">
        <v>62909.27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286399.14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17400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17400</v>
      </c>
    </row>
    <row r="25" spans="1:16" x14ac:dyDescent="0.25">
      <c r="A25" s="1" t="s">
        <v>14</v>
      </c>
      <c r="B25" s="14">
        <v>12725356</v>
      </c>
      <c r="C25" s="14">
        <v>12490680.960000001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23945000</v>
      </c>
      <c r="C26" s="14">
        <v>12108508</v>
      </c>
      <c r="D26" s="14">
        <v>0</v>
      </c>
      <c r="E26" s="14">
        <v>172499.98</v>
      </c>
      <c r="F26" s="14">
        <v>116929.99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289429.97000000003</v>
      </c>
    </row>
    <row r="27" spans="1:16" x14ac:dyDescent="0.25">
      <c r="A27" s="1" t="s">
        <v>16</v>
      </c>
      <c r="B27" s="14">
        <v>1222000</v>
      </c>
      <c r="C27" s="14">
        <v>11912500</v>
      </c>
      <c r="D27" s="14">
        <v>0</v>
      </c>
      <c r="E27" s="14">
        <v>0</v>
      </c>
      <c r="F27" s="14">
        <v>70021.02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70021.02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10263955.039999999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81943.01999999999</v>
      </c>
    </row>
    <row r="29" spans="1:16" x14ac:dyDescent="0.25">
      <c r="A29" s="1" t="s">
        <v>18</v>
      </c>
      <c r="B29" s="14">
        <v>905000</v>
      </c>
      <c r="C29" s="14">
        <v>613195</v>
      </c>
      <c r="D29" s="14">
        <v>0</v>
      </c>
      <c r="E29" s="14">
        <v>17700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17700</v>
      </c>
    </row>
    <row r="30" spans="1:16" x14ac:dyDescent="0.25">
      <c r="A30" s="1" t="s">
        <v>19</v>
      </c>
      <c r="B30" s="14">
        <v>15000</v>
      </c>
      <c r="C30" s="14">
        <v>128630</v>
      </c>
      <c r="D30" s="14">
        <v>0</v>
      </c>
      <c r="E30" s="14">
        <v>24854.2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24854.2</v>
      </c>
    </row>
    <row r="31" spans="1:16" x14ac:dyDescent="0.25">
      <c r="A31" s="1" t="s">
        <v>20</v>
      </c>
      <c r="B31" s="14">
        <v>250000</v>
      </c>
      <c r="C31" s="14">
        <v>393630</v>
      </c>
      <c r="D31" s="14">
        <v>0</v>
      </c>
      <c r="E31" s="14">
        <v>11475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11475</v>
      </c>
    </row>
    <row r="32" spans="1:16" x14ac:dyDescent="0.25">
      <c r="A32" s="1" t="s">
        <v>21</v>
      </c>
      <c r="B32" s="14">
        <v>75000</v>
      </c>
      <c r="C32" s="14">
        <v>69720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50000</v>
      </c>
      <c r="C34" s="14">
        <v>181700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7260000</v>
      </c>
      <c r="C35" s="14">
        <v>7460440.04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2687047</v>
      </c>
      <c r="C37" s="14">
        <v>1184240</v>
      </c>
      <c r="D37" s="14">
        <v>0</v>
      </c>
      <c r="E37" s="14">
        <v>27913.82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27913.82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16318633.390000001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6185934.7300000004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16318633.390000001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12986937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299335.44</v>
      </c>
    </row>
    <row r="55" spans="1:16" x14ac:dyDescent="0.25">
      <c r="A55" s="1" t="s">
        <v>44</v>
      </c>
      <c r="B55" s="14">
        <v>2900000</v>
      </c>
      <c r="C55" s="14">
        <v>3625761</v>
      </c>
      <c r="D55" s="14">
        <v>0</v>
      </c>
      <c r="E55" s="14">
        <v>274004.84999999998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274004.84999999998</v>
      </c>
    </row>
    <row r="56" spans="1:16" x14ac:dyDescent="0.25">
      <c r="A56" s="1" t="s">
        <v>45</v>
      </c>
      <c r="B56" s="14">
        <v>75000</v>
      </c>
      <c r="C56" s="14">
        <v>110637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4930800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3500000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603739</v>
      </c>
      <c r="D59" s="14">
        <v>0</v>
      </c>
      <c r="E59" s="14">
        <v>25330.59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25330.59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ref="F77" si="12">SUM(F78:F79)</f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ref="F80" si="15">SUM(F81:F82)</f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6">SUM(D84)</f>
        <v>0</v>
      </c>
      <c r="E83" s="15">
        <f t="shared" si="16"/>
        <v>0</v>
      </c>
      <c r="F83" s="15">
        <f t="shared" ref="F83" si="17">SUM(F84)</f>
        <v>0</v>
      </c>
      <c r="G83" s="15">
        <f t="shared" si="16"/>
        <v>0</v>
      </c>
      <c r="H83" s="15">
        <f t="shared" si="16"/>
        <v>0</v>
      </c>
      <c r="I83" s="15">
        <f t="shared" si="16"/>
        <v>0</v>
      </c>
      <c r="J83" s="15">
        <f t="shared" si="16"/>
        <v>0</v>
      </c>
      <c r="K83" s="15">
        <f t="shared" ref="K83" si="18">SUM(K84)</f>
        <v>0</v>
      </c>
      <c r="L83" s="15">
        <f t="shared" si="16"/>
        <v>0</v>
      </c>
      <c r="M83" s="15">
        <f t="shared" si="16"/>
        <v>0</v>
      </c>
      <c r="N83" s="15">
        <f t="shared" si="16"/>
        <v>0</v>
      </c>
      <c r="O83" s="15">
        <f t="shared" si="16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9">+D12+D18+D28+D38+D47+D54+D64+D69+D72+D77+D80+D83</f>
        <v>5811549.5800000001</v>
      </c>
      <c r="E85" s="18">
        <f t="shared" si="19"/>
        <v>17122479.370000001</v>
      </c>
      <c r="F85" s="17">
        <f t="shared" si="19"/>
        <v>13282831.17</v>
      </c>
      <c r="G85" s="18">
        <f t="shared" si="19"/>
        <v>0</v>
      </c>
      <c r="H85" s="17">
        <f t="shared" si="19"/>
        <v>0</v>
      </c>
      <c r="I85" s="18">
        <f t="shared" si="19"/>
        <v>0</v>
      </c>
      <c r="J85" s="17">
        <f t="shared" si="19"/>
        <v>0</v>
      </c>
      <c r="K85" s="18">
        <f t="shared" si="19"/>
        <v>0</v>
      </c>
      <c r="L85" s="17">
        <f t="shared" si="19"/>
        <v>0</v>
      </c>
      <c r="M85" s="18">
        <f t="shared" si="19"/>
        <v>0</v>
      </c>
      <c r="N85" s="17">
        <f t="shared" si="19"/>
        <v>0</v>
      </c>
      <c r="O85" s="18">
        <f t="shared" si="19"/>
        <v>0</v>
      </c>
      <c r="P85" s="17">
        <f t="shared" si="19"/>
        <v>36216860.119999997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2" t="s">
        <v>105</v>
      </c>
      <c r="B103" s="20"/>
      <c r="C103" s="20"/>
      <c r="D103" s="21"/>
      <c r="E103" s="19"/>
      <c r="F103" s="20"/>
      <c r="G103" s="20"/>
      <c r="H103" s="20"/>
      <c r="I103" s="20"/>
      <c r="J103" s="24" t="s">
        <v>106</v>
      </c>
      <c r="K103" s="24"/>
      <c r="L103" s="24"/>
      <c r="M103" s="24"/>
      <c r="N103" s="24"/>
    </row>
    <row r="104" spans="1:14" ht="15.75" x14ac:dyDescent="0.25">
      <c r="A104" s="20" t="s">
        <v>107</v>
      </c>
      <c r="B104" s="20"/>
      <c r="C104" s="20"/>
      <c r="D104" s="21"/>
      <c r="E104" s="19"/>
      <c r="F104" s="20"/>
      <c r="G104" s="20"/>
      <c r="H104" s="20"/>
      <c r="I104" s="20"/>
      <c r="J104" s="23" t="s">
        <v>108</v>
      </c>
      <c r="K104" s="23"/>
      <c r="L104" s="23"/>
      <c r="M104" s="23"/>
      <c r="N104" s="23"/>
    </row>
  </sheetData>
  <mergeCells count="12">
    <mergeCell ref="J99:N99"/>
    <mergeCell ref="J103:N103"/>
    <mergeCell ref="J104:N104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2022-04-01T16:02:40Z</cp:lastPrinted>
  <dcterms:created xsi:type="dcterms:W3CDTF">2021-07-29T18:58:50Z</dcterms:created>
  <dcterms:modified xsi:type="dcterms:W3CDTF">2022-04-01T16:03:55Z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