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3\DICIEMBRE\S - FINANZAS\Inventario Suministro y Almacén\"/>
    </mc:Choice>
  </mc:AlternateContent>
  <xr:revisionPtr revIDLastSave="0" documentId="8_{38219B09-16C7-4834-B0B7-F175CBFEDA3A}" xr6:coauthVersionLast="47" xr6:coauthVersionMax="47" xr10:uidLastSave="{00000000-0000-0000-0000-000000000000}"/>
  <bookViews>
    <workbookView xWindow="-120" yWindow="-120" windowWidth="20730" windowHeight="1104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 Diciembre-2023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 l="1"/>
  <c r="G121" i="10" l="1"/>
  <c r="G120" i="10"/>
  <c r="G62" i="10"/>
  <c r="G61" i="10"/>
  <c r="G14" i="10"/>
  <c r="G160" i="10" s="1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</calcChain>
</file>

<file path=xl/sharedStrings.xml><?xml version="1.0" encoding="utf-8"?>
<sst xmlns="http://schemas.openxmlformats.org/spreadsheetml/2006/main" count="5632" uniqueCount="543">
  <si>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</si>
  <si>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</si>
  <si>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</si>
  <si>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</si>
  <si>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</si>
  <si>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</si>
  <si>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</si>
  <si>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</si>
  <si>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</si>
  <si>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</si>
  <si>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</si>
  <si>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</si>
  <si>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</si>
  <si>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</si>
  <si>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</si>
  <si>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</si>
  <si>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</si>
  <si>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</si>
  <si>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</si>
  <si>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</si>
  <si>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</si>
  <si>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</si>
  <si>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</si>
  <si>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</si>
  <si>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</si>
  <si>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</si>
  <si>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</si>
  <si>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</si>
  <si>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</si>
  <si>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</si>
  <si>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</si>
  <si>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</si>
  <si>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</si>
  <si>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</si>
  <si>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</si>
  <si>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</si>
  <si>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</si>
  <si>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</si>
  <si>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</si>
  <si>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</si>
  <si>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</si>
  <si>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</si>
  <si>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</si>
  <si>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</si>
  <si>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</si>
  <si>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</si>
  <si>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</si>
  <si>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</si>
  <si>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</si>
  <si>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</si>
  <si>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</si>
  <si>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</si>
  <si>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</si>
  <si>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</si>
  <si>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</si>
  <si>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</si>
  <si>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</si>
  <si>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</si>
  <si>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</si>
  <si>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</si>
  <si>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</si>
  <si>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</si>
  <si>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</si>
  <si>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</si>
  <si>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</si>
  <si>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</si>
  <si>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</si>
  <si>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</si>
  <si>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</si>
  <si>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</si>
  <si>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</si>
  <si>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</si>
  <si>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</si>
  <si>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</si>
  <si>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</si>
  <si>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</si>
  <si>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</si>
  <si>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</si>
  <si>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</si>
  <si>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</si>
  <si>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</si>
  <si>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</si>
  <si>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</si>
  <si>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</si>
  <si>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</si>
  <si>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</si>
  <si>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</si>
  <si>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</si>
  <si>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</si>
  <si>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</si>
  <si>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</si>
  <si>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</si>
  <si>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</si>
  <si>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</si>
  <si>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</si>
  <si>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</si>
  <si>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</si>
  <si>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</si>
  <si>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</si>
  <si>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</si>
  <si>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</si>
  <si>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</si>
  <si>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</si>
  <si>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</si>
  <si>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</si>
  <si>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</si>
  <si>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</si>
  <si>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</si>
  <si>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</si>
  <si>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</si>
  <si>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</si>
  <si>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</si>
  <si>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</si>
  <si>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</si>
  <si>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</si>
  <si>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</si>
  <si>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</si>
  <si>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</si>
  <si>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</si>
  <si>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</si>
  <si>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</si>
  <si>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</si>
  <si>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</si>
  <si>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</si>
  <si>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</si>
  <si>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</si>
  <si>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</si>
  <si>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</si>
  <si>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</si>
  <si>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</si>
  <si>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</si>
  <si>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</si>
  <si>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</si>
  <si>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</si>
  <si>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</si>
  <si>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</si>
  <si>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</si>
  <si>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</si>
  <si>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</si>
  <si>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</si>
  <si>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</si>
  <si>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</si>
  <si>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</si>
  <si>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</si>
  <si>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</si>
  <si>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</si>
  <si>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</si>
  <si>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</si>
  <si>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</si>
  <si>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</si>
  <si>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</si>
  <si>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</si>
  <si>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</si>
  <si>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</si>
  <si>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</si>
  <si>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</si>
  <si>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</si>
  <si>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</si>
  <si>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</si>
  <si>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</si>
  <si>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</si>
  <si>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</si>
  <si>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</si>
  <si>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</si>
  <si>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</si>
  <si>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</si>
  <si>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</si>
  <si>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</si>
  <si>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</si>
  <si>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</si>
  <si>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</si>
  <si>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</si>
  <si>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</si>
  <si>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</si>
  <si>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</si>
  <si>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</si>
  <si>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</si>
  <si>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</si>
  <si>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</si>
  <si>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</si>
  <si>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</si>
  <si>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</si>
  <si>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</si>
  <si>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</si>
  <si>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</si>
  <si>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</si>
  <si>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</si>
  <si>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</si>
  <si>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</si>
  <si>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</si>
  <si>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</si>
  <si>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</si>
  <si>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</si>
  <si>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</si>
  <si>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</si>
  <si>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</si>
  <si>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</si>
  <si>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</si>
  <si>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</si>
  <si>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</si>
  <si>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</si>
  <si>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</si>
  <si>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</si>
  <si>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</si>
  <si>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</si>
  <si>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</si>
  <si>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</si>
  <si>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</si>
  <si>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</si>
  <si>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</si>
  <si>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</si>
  <si>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</si>
  <si>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</si>
  <si>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</si>
  <si>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</si>
  <si>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</si>
  <si>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</si>
  <si>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</si>
  <si>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</si>
  <si>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</si>
  <si>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</si>
  <si>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</si>
  <si>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</si>
  <si>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</si>
  <si>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</si>
  <si>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</si>
  <si>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</si>
  <si>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</si>
  <si>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</si>
  <si>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</si>
  <si>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</si>
  <si>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</si>
  <si>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</si>
  <si>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</si>
  <si>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</si>
  <si>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</si>
  <si>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</si>
  <si>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</si>
  <si>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</si>
  <si>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</si>
  <si>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</si>
  <si>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</si>
  <si>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</si>
  <si>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</si>
  <si>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</si>
  <si>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</si>
  <si>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</si>
  <si>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</si>
  <si>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</si>
  <si>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</si>
  <si>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</si>
  <si>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</si>
  <si>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</si>
  <si>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</si>
  <si>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</si>
  <si>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</si>
  <si>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</si>
  <si>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</si>
  <si>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</si>
  <si>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</si>
  <si>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</si>
  <si>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</si>
  <si>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</si>
  <si>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</si>
  <si>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</si>
  <si>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</si>
  <si>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</si>
  <si>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</si>
  <si>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</si>
  <si>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</si>
  <si>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</si>
  <si>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</si>
  <si>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</si>
  <si>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</si>
  <si>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</si>
  <si>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</si>
  <si>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</si>
  <si>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</si>
  <si>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</si>
  <si>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</si>
  <si>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</si>
  <si>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</si>
  <si>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</si>
  <si>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</si>
  <si>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</si>
  <si>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</si>
  <si>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</si>
  <si>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</si>
  <si>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</si>
  <si>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</si>
  <si>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</si>
  <si>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</si>
  <si>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</si>
  <si>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</si>
  <si>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</si>
  <si>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</si>
  <si>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</si>
  <si>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</si>
  <si>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</si>
  <si>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</si>
  <si>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</si>
  <si>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</si>
  <si>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</si>
  <si>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</si>
  <si>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</si>
  <si>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</si>
  <si>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</si>
  <si>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</si>
  <si>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</si>
  <si>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</si>
  <si>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</si>
  <si>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</si>
  <si>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</si>
  <si>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</si>
  <si>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</si>
  <si>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</si>
  <si>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</si>
  <si>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</si>
  <si>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</si>
  <si>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</si>
  <si>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</si>
  <si>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</si>
  <si>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</si>
  <si>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</si>
  <si>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</si>
  <si>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</si>
  <si>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</si>
  <si>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</si>
  <si>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</si>
  <si>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</si>
  <si>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</si>
  <si>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</si>
  <si>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</si>
  <si>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</si>
  <si>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</si>
  <si>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</si>
  <si>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</si>
  <si>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</si>
  <si>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</si>
  <si>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</si>
  <si>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</si>
  <si>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</si>
  <si>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</si>
  <si>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</si>
  <si>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</si>
  <si>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</si>
  <si>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</si>
  <si>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</si>
  <si>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</si>
  <si>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</si>
  <si>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</si>
  <si>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</si>
  <si>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</si>
  <si>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</si>
  <si>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</si>
  <si>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</si>
  <si>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</si>
  <si>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</si>
  <si>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</si>
  <si>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</si>
  <si>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</si>
  <si>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</si>
  <si>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</si>
  <si>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</si>
  <si>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</si>
  <si>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</si>
  <si>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</si>
  <si>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</si>
  <si>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</si>
  <si>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</si>
  <si>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</si>
  <si>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</si>
  <si>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</si>
  <si>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</si>
  <si>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</si>
  <si>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</si>
  <si>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</si>
  <si>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</si>
  <si>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</si>
  <si>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</si>
  <si>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</si>
  <si>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</si>
  <si>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</si>
  <si>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</si>
  <si>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</si>
  <si>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</si>
  <si>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</si>
  <si>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</si>
  <si>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</si>
  <si>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</si>
  <si>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</si>
  <si>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</si>
  <si>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</si>
  <si>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</si>
  <si>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</si>
  <si>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</si>
  <si>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</si>
  <si>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</si>
  <si>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</si>
  <si>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</si>
  <si>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</si>
  <si>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</si>
  <si>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</si>
  <si>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</si>
  <si>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</si>
  <si>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</si>
  <si>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</si>
  <si>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</si>
  <si>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</si>
  <si>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</si>
  <si>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</si>
  <si>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</si>
  <si>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</si>
  <si>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</si>
  <si>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</si>
  <si>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</si>
  <si>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</si>
  <si>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</si>
  <si>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</si>
  <si>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</si>
  <si>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</si>
  <si>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</si>
  <si>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</si>
  <si>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</si>
  <si>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</si>
  <si>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</si>
  <si>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</si>
  <si>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</si>
  <si>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</si>
  <si>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</si>
  <si>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</si>
  <si>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</si>
  <si>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</si>
  <si>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</si>
  <si>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</si>
  <si>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</si>
  <si>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</si>
  <si>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</si>
  <si>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</si>
  <si>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</si>
  <si>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</si>
  <si>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</si>
  <si>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</si>
  <si>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</si>
  <si>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</si>
  <si>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</si>
  <si>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</si>
  <si>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</si>
  <si>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</si>
  <si>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</si>
  <si>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</si>
  <si>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</si>
  <si>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</si>
  <si>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</si>
  <si>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</si>
  <si>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</si>
  <si>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</si>
  <si>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</si>
  <si>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</si>
  <si>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</si>
  <si>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</si>
  <si>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</si>
  <si>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</si>
  <si>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</si>
  <si>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</si>
  <si>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</si>
  <si>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</si>
  <si>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</si>
  <si>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</si>
  <si>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</si>
  <si>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</si>
  <si>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</si>
  <si>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</si>
  <si>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</si>
  <si>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</si>
  <si>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</si>
  <si>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 xml:space="preserve"> TOTAL </t>
  </si>
  <si>
    <t>Cinta adhesiva gris de 4"</t>
  </si>
  <si>
    <t>Papel Toalla  Mano Familia para dispensador 6/1</t>
  </si>
  <si>
    <t xml:space="preserve">Papel de baño higienico p/dispensador (12/1) </t>
  </si>
  <si>
    <t xml:space="preserve">Rollo de papel toalla para cocina bingo </t>
  </si>
  <si>
    <t>Fundas Plasticas Negras 36x54 para Tanque (100/1)</t>
  </si>
  <si>
    <t>Fundas 18x22 p/basura 100/1</t>
  </si>
  <si>
    <t xml:space="preserve">Lapiceros/Boligrafos Azules </t>
  </si>
  <si>
    <t xml:space="preserve">Sacagrapas estándar </t>
  </si>
  <si>
    <t>Dispensador Cinta Adhesiva 19x33mm</t>
  </si>
  <si>
    <t>Cinta adhesiva pequeña 19X33 p/dispensador</t>
  </si>
  <si>
    <t xml:space="preserve">Grapadoras de metal 20 diametros </t>
  </si>
  <si>
    <t xml:space="preserve">Libreta rayada 8 1/2 x 11 </t>
  </si>
  <si>
    <t>Notas autoadhesivas post-it 102x152mm 6 bloques</t>
  </si>
  <si>
    <t>Lápices de carbón Flamingo no. HB2</t>
  </si>
  <si>
    <t>Cinta adhesiva transparente 66mmx50mm</t>
  </si>
  <si>
    <t>Papel  bond 8 1/2 x 11 (3)</t>
  </si>
  <si>
    <t>Cajas de cartón para archivar (2)</t>
  </si>
  <si>
    <t>Chocolate en Tabla 10/1</t>
  </si>
  <si>
    <t>Banditas de gomas elásticas, 40 mm (2)</t>
  </si>
  <si>
    <t>Mezcla de té de frio en polvo</t>
  </si>
  <si>
    <t>Desindectante Antibacterial en Spray LYSOL 19 oz.</t>
  </si>
  <si>
    <t xml:space="preserve">Folders 8 1/2 x 11 Ofinota Primiun  </t>
  </si>
  <si>
    <t>Azúcar (2)</t>
  </si>
  <si>
    <t>Fósforos 10/1</t>
  </si>
  <si>
    <t>Folders satinado con bolsillo (25/1) (2)</t>
  </si>
  <si>
    <t>Galon</t>
  </si>
  <si>
    <t>Cepillo de mango plástico para pared</t>
  </si>
  <si>
    <t>Café  1 lb</t>
  </si>
  <si>
    <t>Toallas para cocina de microfibra</t>
  </si>
  <si>
    <t>Rollo de cintas para sumadora CT</t>
  </si>
  <si>
    <t>2.3.9.5.02</t>
  </si>
  <si>
    <t>Corrector liquido Tipo Pluma 7ml</t>
  </si>
  <si>
    <t>2.3.9.8.01</t>
  </si>
  <si>
    <t>2.3.7.2.99</t>
  </si>
  <si>
    <t>Cinta adhesiva blanco</t>
  </si>
  <si>
    <t>Dispensador de jabón en espuma</t>
  </si>
  <si>
    <t>Zafacón plast. 11 lts negro p/oficina</t>
  </si>
  <si>
    <t>Antibacterial en spray de 500 ml Sabo</t>
  </si>
  <si>
    <t xml:space="preserve">Dispensador cinta adhesiva 3/4 </t>
  </si>
  <si>
    <t>Bandeja de escritorio de dos niveles (2)</t>
  </si>
  <si>
    <t>Cera para contar Pelikan</t>
  </si>
  <si>
    <t>Bateria AA Duracell</t>
  </si>
  <si>
    <t>Bateria AAA Duracell</t>
  </si>
  <si>
    <t xml:space="preserve">Tabla c/ganchos 8 1/2 x 11 plasticas transparentes </t>
  </si>
  <si>
    <t xml:space="preserve">Mezcla para té frio </t>
  </si>
  <si>
    <t>Guantes plásticos negro</t>
  </si>
  <si>
    <t xml:space="preserve">Escobilla para limpiar inodoro linda </t>
  </si>
  <si>
    <t>Platos desechables no. 6 termoenvases 25/1</t>
  </si>
  <si>
    <t>Insecticida ORION 400 ML</t>
  </si>
  <si>
    <t>Detergente en polvo, envasado en sacos de 30 lbs CIELO AZUL</t>
  </si>
  <si>
    <t>Dispensador Papel De Baño JUMBO</t>
  </si>
  <si>
    <t>Libro record 500 pg (2)</t>
  </si>
  <si>
    <t>Post-it 75x75mm (2)</t>
  </si>
  <si>
    <t>Sobre tipo carta blancas 500/1 (2)</t>
  </si>
  <si>
    <t>Carpetas medianas de 3" blanca 3/hoyo (2)</t>
  </si>
  <si>
    <t>Carpetas pequeñas de 2" blancas 3/hoyo (3)</t>
  </si>
  <si>
    <t>Folders 8 1/2 x 11 Ofinota Primiun  (2)</t>
  </si>
  <si>
    <t>Ganchos p/folders macho y hembra 7 cm (metal)</t>
  </si>
  <si>
    <t>Corrector liquido con Esponja Aplicadora</t>
  </si>
  <si>
    <t>Libreta rayada 8 1/2 x 11 (2)</t>
  </si>
  <si>
    <t>Folders 8 1/2 x 11 Ofinota Primiun  (3)</t>
  </si>
  <si>
    <t>Azúcar crema de 5 libras</t>
  </si>
  <si>
    <t>Papel  bond 8 1/2 x 11 (4)</t>
  </si>
  <si>
    <t>Clips 4.5 caja 50/1</t>
  </si>
  <si>
    <t>SACO</t>
  </si>
  <si>
    <t>REPORTE DE ALMACEN Y SUMINISTRO CUARTO TRIMESTRE OCT- NOV- DIC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</si>
</sst>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_-[$$-1C0A]* #,##0.00_ ;_-[$$-1C0A]* \-#,##0.00\ ;_-[$$-1C0A]* &quot;-&quot;??_ ;_-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3" applyNumberFormat="0" applyFill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5" fontId="0" fillId="0" borderId="0" xfId="11" applyFont="1"/>
    <xf numFmtId="165" fontId="20" fillId="0" borderId="0" xfId="11" applyFont="1" applyFill="1"/>
    <xf numFmtId="165" fontId="0" fillId="0" borderId="0" xfId="11" applyFont="1" applyFill="1" applyBorder="1"/>
    <xf numFmtId="168" fontId="20" fillId="0" borderId="0" xfId="0" applyNumberFormat="1" applyFont="1"/>
    <xf numFmtId="165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5" fontId="1" fillId="0" borderId="0" xfId="11" applyFont="1" applyFill="1" applyBorder="1"/>
    <xf numFmtId="4" fontId="0" fillId="0" borderId="0" xfId="0" applyNumberFormat="1"/>
    <xf numFmtId="165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5" fontId="20" fillId="5" borderId="0" xfId="11" applyFont="1" applyFill="1"/>
    <xf numFmtId="168" fontId="20" fillId="5" borderId="0" xfId="0" applyNumberFormat="1" applyFont="1" applyFill="1"/>
    <xf numFmtId="165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5" fontId="1" fillId="0" borderId="0" xfId="11" applyFont="1"/>
    <xf numFmtId="169" fontId="0" fillId="0" borderId="0" xfId="0" applyNumberFormat="1"/>
    <xf numFmtId="165" fontId="5" fillId="0" borderId="5" xfId="0" applyNumberFormat="1" applyFont="1" applyBorder="1"/>
    <xf numFmtId="165" fontId="0" fillId="0" borderId="0" xfId="0" applyNumberFormat="1"/>
    <xf numFmtId="165" fontId="5" fillId="0" borderId="5" xfId="11" applyFont="1" applyBorder="1"/>
    <xf numFmtId="0" fontId="3" fillId="0" borderId="0" xfId="0" applyFont="1" applyAlignment="1">
      <alignment vertical="top"/>
    </xf>
    <xf numFmtId="165" fontId="5" fillId="0" borderId="0" xfId="0" applyNumberFormat="1" applyFont="1"/>
    <xf numFmtId="14" fontId="20" fillId="0" borderId="0" xfId="0" applyNumberFormat="1" applyFont="1"/>
    <xf numFmtId="165" fontId="5" fillId="0" borderId="6" xfId="11" applyFont="1" applyFill="1" applyBorder="1"/>
    <xf numFmtId="165" fontId="5" fillId="0" borderId="6" xfId="0" applyNumberFormat="1" applyFont="1" applyBorder="1"/>
    <xf numFmtId="165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5" fontId="5" fillId="0" borderId="8" xfId="11" applyFont="1" applyBorder="1"/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7" fillId="0" borderId="0" xfId="0" applyFont="1"/>
    <xf numFmtId="0" fontId="4" fillId="0" borderId="0" xfId="0" applyFont="1" applyAlignment="1">
      <alignment vertical="top"/>
    </xf>
    <xf numFmtId="15" fontId="4" fillId="0" borderId="0" xfId="0" applyNumberFormat="1" applyFont="1" applyAlignment="1">
      <alignment horizontal="center" vertical="top"/>
    </xf>
    <xf numFmtId="170" fontId="27" fillId="0" borderId="0" xfId="0" applyNumberFormat="1" applyFont="1"/>
    <xf numFmtId="0" fontId="0" fillId="0" borderId="0" xfId="0" applyFont="1"/>
    <xf numFmtId="0" fontId="28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15" fontId="27" fillId="0" borderId="0" xfId="0" applyNumberFormat="1" applyFont="1" applyAlignment="1">
      <alignment horizontal="left" vertical="top"/>
    </xf>
    <xf numFmtId="170" fontId="27" fillId="0" borderId="0" xfId="11" applyNumberFormat="1" applyFont="1" applyAlignment="1">
      <alignment horizontal="left"/>
    </xf>
    <xf numFmtId="170" fontId="29" fillId="0" borderId="0" xfId="11" applyNumberFormat="1" applyFont="1" applyAlignment="1">
      <alignment horizontal="left"/>
    </xf>
    <xf numFmtId="0" fontId="27" fillId="0" borderId="0" xfId="0" applyFont="1" applyAlignment="1">
      <alignment horizontal="left" vertical="top"/>
    </xf>
    <xf numFmtId="0" fontId="30" fillId="0" borderId="0" xfId="0" applyFont="1"/>
  </cellXfs>
  <cellStyles count="25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41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0" formatCode="d\-mmm\-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0" formatCode="d\-mmm\-yy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238125</xdr:rowOff>
    </xdr:from>
    <xdr:to>
      <xdr:col>1</xdr:col>
      <xdr:colOff>213599</xdr:colOff>
      <xdr:row>3</xdr:row>
      <xdr:rowOff>123825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8125"/>
          <a:ext cx="10422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</xdr:col>
      <xdr:colOff>1381125</xdr:colOff>
      <xdr:row>1</xdr:row>
      <xdr:rowOff>118182</xdr:rowOff>
    </xdr:from>
    <xdr:to>
      <xdr:col>7</xdr:col>
      <xdr:colOff>333375</xdr:colOff>
      <xdr:row>4</xdr:row>
      <xdr:rowOff>28574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84882"/>
          <a:ext cx="1152525" cy="624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29" totalsRowDxfId="126" headerRowBorderDxfId="128" tableBorderDxfId="127">
  <autoFilter ref="A7:J235" xr:uid="{00000000-0009-0000-0100-000001000000}"/>
  <tableColumns count="10">
    <tableColumn id="5" xr3:uid="{00000000-0010-0000-0000-000005000000}" name="Código Cuenta Presupuesto_x000a_" dataDxfId="125" totalsRowDxfId="124"/>
    <tableColumn id="1" xr3:uid="{00000000-0010-0000-0000-000001000000}" name="Código Institucional" dataDxfId="123" totalsRowDxfId="122"/>
    <tableColumn id="7" xr3:uid="{00000000-0010-0000-0000-000007000000}" name="Código Bienes Nacionales" dataDxfId="121" totalsRowDxfId="120"/>
    <tableColumn id="2" xr3:uid="{00000000-0010-0000-0000-000002000000}" name="Articulos " dataDxfId="119" totalsRowDxfId="118"/>
    <tableColumn id="3" xr3:uid="{00000000-0010-0000-0000-000003000000}" name="Unidad" dataDxfId="117"/>
    <tableColumn id="6" xr3:uid="{00000000-0010-0000-0000-000006000000}" name="Existencia" dataDxfId="116"/>
    <tableColumn id="16" xr3:uid="{00000000-0010-0000-0000-000010000000}" name="Periódo de adquisición" dataDxfId="115" totalsRowDxfId="114"/>
    <tableColumn id="4" xr3:uid="{00000000-0010-0000-0000-000004000000}" name="Periódo de Registro" dataDxfId="113" totalsRowDxfId="112"/>
    <tableColumn id="12" xr3:uid="{00000000-0010-0000-0000-00000C000000}" name="Precio Unitario" dataDxfId="111" dataCellStyle="Moneda"/>
    <tableColumn id="14" xr3:uid="{00000000-0010-0000-0000-00000E000000}" name="Valor " dataDxfId="110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09">
  <autoFilter ref="A6:L21" xr:uid="{00000000-0009-0000-0100-000005000000}"/>
  <tableColumns count="12">
    <tableColumn id="1" xr3:uid="{00000000-0010-0000-0100-000001000000}" name="Código Cuenta Presupuesto_x000a_" dataDxfId="108" totalsRowDxfId="107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106" totalsRowDxfId="105"/>
    <tableColumn id="6" xr3:uid="{00000000-0010-0000-0100-000006000000}" name="Monto s/ITBIS" dataDxfId="104" totalsRowDxfId="103" dataCellStyle="Moneda"/>
    <tableColumn id="7" xr3:uid="{00000000-0010-0000-0100-000007000000}" name="Monto C/ITEBIS" dataDxfId="102" totalsRowDxfId="101" dataCellStyle="Moneda"/>
    <tableColumn id="8" xr3:uid="{00000000-0010-0000-0100-000008000000}" name="Total" totalsRowFunction="custom" dataDxfId="100" totalsRowDxfId="99" dataCellStyle="Moneda">
      <totalsRowFormula>SUM(H7:H21)</totalsRowFormula>
    </tableColumn>
    <tableColumn id="9" xr3:uid="{00000000-0010-0000-0100-000009000000}" name="Fecha" dataDxfId="98" totalsRowDxfId="97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96" totalsRowDxfId="95"/>
    <tableColumn id="2" xr3:uid="{00000000-0010-0000-0200-000002000000}" name="Código" dataDxfId="94" totalsRowDxfId="93"/>
    <tableColumn id="3" xr3:uid="{00000000-0010-0000-0200-000003000000}" name="Articulos"/>
    <tableColumn id="4" xr3:uid="{00000000-0010-0000-0200-000004000000}" name="Unidad" dataDxfId="92" totalsRowDxfId="91"/>
    <tableColumn id="5" xr3:uid="{00000000-0010-0000-0200-000005000000}" name="Salida" dataDxfId="90" totalsRowDxfId="89"/>
    <tableColumn id="6" xr3:uid="{00000000-0010-0000-0200-000006000000}" name="Precio unitario " dataDxfId="88" totalsRowDxfId="87" dataCellStyle="Moneda"/>
    <tableColumn id="7" xr3:uid="{00000000-0010-0000-0200-000007000000}" name="Valor" totalsRowFunction="sum" dataDxfId="86" totalsRowDxfId="85" dataCellStyle="Moneda"/>
    <tableColumn id="8" xr3:uid="{00000000-0010-0000-0200-000008000000}" name="Entregado a" dataDxfId="84" totalsRowDxfId="83"/>
    <tableColumn id="9" xr3:uid="{00000000-0010-0000-0200-000009000000}" name="Departamento" dataDxfId="82" totalsRowDxfId="81"/>
    <tableColumn id="10" xr3:uid="{00000000-0010-0000-0200-00000A000000}" name="Fecha" dataDxfId="80" totalsRowDxfId="79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75" totalsRowDxfId="72" headerRowBorderDxfId="74" tableBorderDxfId="73">
  <autoFilter ref="A7:J239" xr:uid="{00000000-0009-0000-0100-000002000000}"/>
  <tableColumns count="10">
    <tableColumn id="5" xr3:uid="{00000000-0010-0000-0300-000005000000}" name="Código Cuenta Presupuesto_x000a_" dataDxfId="71" totalsRowDxfId="70"/>
    <tableColumn id="1" xr3:uid="{00000000-0010-0000-0300-000001000000}" name="Código Institucional" dataDxfId="69" totalsRowDxfId="68"/>
    <tableColumn id="7" xr3:uid="{00000000-0010-0000-0300-000007000000}" name="Código Bienes Nacionales" dataDxfId="67" totalsRowDxfId="66"/>
    <tableColumn id="2" xr3:uid="{00000000-0010-0000-0300-000002000000}" name="Articulos " dataDxfId="65" totalsRowDxfId="64"/>
    <tableColumn id="3" xr3:uid="{00000000-0010-0000-0300-000003000000}" name="Unidad" dataDxfId="63" totalsRowDxfId="62"/>
    <tableColumn id="6" xr3:uid="{00000000-0010-0000-0300-000006000000}" name="Existencia" dataDxfId="61" totalsRowDxfId="60"/>
    <tableColumn id="16" xr3:uid="{00000000-0010-0000-0300-000010000000}" name="Periódo de adquisición" dataDxfId="59" totalsRowDxfId="58"/>
    <tableColumn id="4" xr3:uid="{00000000-0010-0000-0300-000004000000}" name="Periódo de Registro" dataDxfId="57" totalsRowDxfId="56"/>
    <tableColumn id="12" xr3:uid="{00000000-0010-0000-0300-00000C000000}" name="Precio Unitario" dataDxfId="55" totalsRowDxfId="54" dataCellStyle="Moneda"/>
    <tableColumn id="14" xr3:uid="{00000000-0010-0000-0300-00000E000000}" name="Valor " dataDxfId="53" totalsRowDxfId="52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48" dataDxfId="46" totalsRowDxfId="44" headerRowBorderDxfId="47" tableBorderDxfId="45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43" totalsRowDxfId="42"/>
    <tableColumn id="1" xr3:uid="{00000000-0010-0000-0400-000001000000}" name="Código Institucional" dataDxfId="41" totalsRowDxfId="40"/>
    <tableColumn id="7" xr3:uid="{00000000-0010-0000-0400-000007000000}" name="Código Bienes Nacionales" dataDxfId="39" totalsRowDxfId="38"/>
    <tableColumn id="2" xr3:uid="{00000000-0010-0000-0400-000002000000}" name="Articulos " dataDxfId="37" totalsRowDxfId="36"/>
    <tableColumn id="3" xr3:uid="{00000000-0010-0000-0400-000003000000}" name="Unidad" dataDxfId="35" totalsRowDxfId="34"/>
    <tableColumn id="6" xr3:uid="{00000000-0010-0000-0400-000006000000}" name="Existencia" dataDxfId="33" totalsRowDxfId="32"/>
    <tableColumn id="8" xr3:uid="{00000000-0010-0000-0400-000008000000}" name="Cantidad Validada" dataDxfId="31" totalsRowDxfId="30"/>
    <tableColumn id="9" xr3:uid="{00000000-0010-0000-0400-000009000000}" name="Comentarios" dataDxfId="29" totalsRowDxfId="28"/>
    <tableColumn id="16" xr3:uid="{00000000-0010-0000-0400-000010000000}" name="Periódo de adquisición" dataDxfId="27" totalsRowDxfId="26"/>
    <tableColumn id="4" xr3:uid="{00000000-0010-0000-0400-000004000000}" name="Periódo de Registro" dataDxfId="25" totalsRowDxfId="24"/>
    <tableColumn id="12" xr3:uid="{00000000-0010-0000-0400-00000C000000}" name="Precio Unitario" dataDxfId="23" totalsRowDxfId="22" dataCellStyle="Moneda"/>
    <tableColumn id="14" xr3:uid="{00000000-0010-0000-0400-00000E000000}" name="Valor " dataDxfId="21" totalsRowDxfId="20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186" totalsRowCount="1" headerRowDxfId="18" dataDxfId="0" headerRowBorderDxfId="17">
  <autoFilter ref="A7:H185" xr:uid="{00000000-0009-0000-0100-000004000000}"/>
  <tableColumns count="8">
    <tableColumn id="1" xr3:uid="{00000000-0010-0000-0500-000001000000}" name="Código Cuenta Presupuesto_x000a_" dataDxfId="8" totalsRowDxfId="16"/>
    <tableColumn id="2" xr3:uid="{00000000-0010-0000-0500-000002000000}" name="Articulos " dataDxfId="7" totalsRowDxfId="15"/>
    <tableColumn id="3" xr3:uid="{00000000-0010-0000-0500-000003000000}" name="Unidad" dataDxfId="6" totalsRowDxfId="14"/>
    <tableColumn id="4" xr3:uid="{00000000-0010-0000-0500-000004000000}" name="Existencia" dataDxfId="5" totalsRowDxfId="13"/>
    <tableColumn id="5" xr3:uid="{00000000-0010-0000-0500-000005000000}" name="Periódo de adquisición" dataDxfId="4" totalsRowDxfId="12"/>
    <tableColumn id="6" xr3:uid="{00000000-0010-0000-0500-000006000000}" name="Periódo de Registro" dataDxfId="3" totalsRowDxfId="11"/>
    <tableColumn id="7" xr3:uid="{00000000-0010-0000-0500-000007000000}" name="Precio Unitario" totalsRowLabel=" TOTAL " dataDxfId="2" totalsRowDxfId="10" dataCellStyle="Moneda"/>
    <tableColumn id="8" xr3:uid="{00000000-0010-0000-0500-000008000000}" name="Valor " totalsRowFunction="sum" dataDxfId="1" totalsRowDxfId="9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49" t="s">
        <v>139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32"/>
    </row>
    <row r="3" spans="2:13" s="3" customFormat="1" ht="18" x14ac:dyDescent="0.25">
      <c r="B3" s="150" t="s">
        <v>140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32"/>
    </row>
    <row r="4" spans="2:13" s="3" customFormat="1" ht="15.75" x14ac:dyDescent="0.25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32"/>
    </row>
    <row r="5" spans="2:13" s="3" customFormat="1" ht="18" x14ac:dyDescent="0.25">
      <c r="B5" s="152" t="s">
        <v>323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40" priority="10" stopIfTrue="1" operator="equal">
      <formula>"solicitar material"</formula>
    </cfRule>
  </conditionalFormatting>
  <conditionalFormatting sqref="J18:K18">
    <cfRule type="cellIs" dxfId="139" priority="9" stopIfTrue="1" operator="equal">
      <formula>"solicitar material"</formula>
    </cfRule>
  </conditionalFormatting>
  <conditionalFormatting sqref="J66:K67">
    <cfRule type="cellIs" dxfId="138" priority="8" stopIfTrue="1" operator="equal">
      <formula>"solicitar material"</formula>
    </cfRule>
  </conditionalFormatting>
  <conditionalFormatting sqref="J70:K71">
    <cfRule type="cellIs" dxfId="137" priority="7" stopIfTrue="1" operator="equal">
      <formula>"solicitar material"</formula>
    </cfRule>
  </conditionalFormatting>
  <conditionalFormatting sqref="J74:K74">
    <cfRule type="cellIs" dxfId="136" priority="6" stopIfTrue="1" operator="equal">
      <formula>"solicitar material"</formula>
    </cfRule>
  </conditionalFormatting>
  <conditionalFormatting sqref="J107:K108">
    <cfRule type="cellIs" dxfId="135" priority="5" stopIfTrue="1" operator="equal">
      <formula>"solicitar material"</formula>
    </cfRule>
  </conditionalFormatting>
  <conditionalFormatting sqref="J114:K114">
    <cfRule type="cellIs" dxfId="134" priority="4" stopIfTrue="1" operator="equal">
      <formula>"solicitar material"</formula>
    </cfRule>
  </conditionalFormatting>
  <conditionalFormatting sqref="J116:K116">
    <cfRule type="cellIs" dxfId="133" priority="3" stopIfTrue="1" operator="equal">
      <formula>"solicitar material"</formula>
    </cfRule>
  </conditionalFormatting>
  <conditionalFormatting sqref="J201:K202">
    <cfRule type="cellIs" dxfId="132" priority="2" stopIfTrue="1" operator="equal">
      <formula>"solicitar material"</formula>
    </cfRule>
  </conditionalFormatting>
  <conditionalFormatting sqref="J205:K205">
    <cfRule type="cellIs" dxfId="131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49" t="s">
        <v>139</v>
      </c>
      <c r="B1" s="149"/>
      <c r="C1" s="149"/>
      <c r="D1" s="149"/>
      <c r="E1" s="149"/>
      <c r="F1" s="149"/>
      <c r="G1" s="149"/>
      <c r="H1" s="149"/>
      <c r="I1" s="149"/>
    </row>
    <row r="2" spans="1:10" ht="18" x14ac:dyDescent="0.25">
      <c r="A2" s="150" t="s">
        <v>140</v>
      </c>
      <c r="B2" s="150"/>
      <c r="C2" s="150"/>
      <c r="D2" s="150"/>
      <c r="E2" s="150"/>
      <c r="F2" s="150"/>
      <c r="G2" s="150"/>
      <c r="H2" s="150"/>
      <c r="I2" s="150"/>
    </row>
    <row r="3" spans="1:10" ht="15.75" x14ac:dyDescent="0.25">
      <c r="A3" s="151"/>
      <c r="B3" s="151"/>
      <c r="C3" s="151"/>
      <c r="D3" s="151"/>
      <c r="E3" s="151"/>
      <c r="F3" s="151"/>
      <c r="G3" s="151"/>
      <c r="H3" s="151"/>
      <c r="I3" s="151"/>
    </row>
    <row r="4" spans="1:10" ht="18" x14ac:dyDescent="0.25">
      <c r="A4" s="152" t="s">
        <v>400</v>
      </c>
      <c r="B4" s="152"/>
      <c r="C4" s="152"/>
      <c r="D4" s="152"/>
      <c r="E4" s="152"/>
      <c r="F4" s="152"/>
      <c r="G4" s="152"/>
      <c r="H4" s="152"/>
      <c r="I4" s="152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53" t="s">
        <v>206</v>
      </c>
      <c r="B244" s="153"/>
      <c r="C244" s="153"/>
      <c r="D244" s="153"/>
      <c r="E244" s="153"/>
      <c r="F244" s="153"/>
      <c r="G244" s="153"/>
      <c r="H244" s="153"/>
      <c r="I244" s="153"/>
    </row>
    <row r="245" spans="1:9" ht="18.75" x14ac:dyDescent="0.3">
      <c r="A245" s="154" t="s">
        <v>207</v>
      </c>
      <c r="B245" s="154"/>
      <c r="C245" s="154"/>
      <c r="D245" s="154"/>
      <c r="E245" s="154"/>
      <c r="F245" s="154"/>
      <c r="G245" s="154"/>
      <c r="H245" s="154"/>
      <c r="I245" s="154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130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49" t="s">
        <v>139</v>
      </c>
      <c r="B2" s="149"/>
      <c r="C2" s="149"/>
      <c r="D2" s="149"/>
      <c r="E2" s="149"/>
      <c r="F2" s="149"/>
      <c r="G2" s="149"/>
      <c r="H2" s="149"/>
      <c r="I2" s="149"/>
      <c r="J2" s="32"/>
    </row>
    <row r="3" spans="1:10" s="3" customFormat="1" ht="18" x14ac:dyDescent="0.25">
      <c r="A3" s="150" t="s">
        <v>140</v>
      </c>
      <c r="B3" s="150"/>
      <c r="C3" s="150"/>
      <c r="D3" s="150"/>
      <c r="E3" s="150"/>
      <c r="F3" s="150"/>
      <c r="G3" s="150"/>
      <c r="H3" s="150"/>
      <c r="I3" s="150"/>
      <c r="J3" s="32"/>
    </row>
    <row r="4" spans="1:10" s="3" customFormat="1" ht="15.75" x14ac:dyDescent="0.25">
      <c r="A4" s="151"/>
      <c r="B4" s="151"/>
      <c r="C4" s="151"/>
      <c r="D4" s="151"/>
      <c r="E4" s="151"/>
      <c r="F4" s="151"/>
      <c r="G4" s="151"/>
      <c r="H4" s="151"/>
      <c r="I4" s="151"/>
      <c r="J4" s="32"/>
    </row>
    <row r="5" spans="1:10" s="3" customFormat="1" ht="18" x14ac:dyDescent="0.25">
      <c r="A5" s="152" t="s">
        <v>270</v>
      </c>
      <c r="B5" s="152"/>
      <c r="C5" s="152"/>
      <c r="D5" s="152"/>
      <c r="E5" s="152"/>
      <c r="F5" s="152"/>
      <c r="G5" s="152"/>
      <c r="H5" s="152"/>
      <c r="I5" s="152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53" t="s">
        <v>206</v>
      </c>
      <c r="B248" s="153"/>
      <c r="C248" s="153"/>
      <c r="D248" s="153"/>
      <c r="E248" s="153"/>
      <c r="F248" s="153"/>
      <c r="G248" s="153"/>
      <c r="H248" s="153"/>
      <c r="I248" s="153"/>
    </row>
    <row r="249" spans="1:9" ht="18.75" x14ac:dyDescent="0.3">
      <c r="A249" s="154" t="s">
        <v>207</v>
      </c>
      <c r="B249" s="154"/>
      <c r="C249" s="154"/>
      <c r="D249" s="154"/>
      <c r="E249" s="154"/>
      <c r="F249" s="154"/>
      <c r="G249" s="154"/>
      <c r="H249" s="154"/>
      <c r="I249" s="154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78" priority="3" stopIfTrue="1" operator="equal">
      <formula>"solicitar material"</formula>
    </cfRule>
  </conditionalFormatting>
  <conditionalFormatting sqref="G101:H123">
    <cfRule type="cellIs" dxfId="77" priority="2" stopIfTrue="1" operator="equal">
      <formula>"solicitar material"</formula>
    </cfRule>
  </conditionalFormatting>
  <conditionalFormatting sqref="G181:H220">
    <cfRule type="cellIs" dxfId="76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5"/>
      <c r="C1" s="95"/>
      <c r="D1" s="96"/>
      <c r="E1" s="95"/>
      <c r="F1" s="95"/>
      <c r="G1" s="95"/>
      <c r="H1" s="95"/>
      <c r="I1" s="95"/>
      <c r="J1" s="95"/>
      <c r="K1" s="97"/>
      <c r="L1" s="98"/>
      <c r="M1" s="99"/>
    </row>
    <row r="2" spans="1:106" s="93" customFormat="1" ht="22.5" x14ac:dyDescent="0.3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00"/>
    </row>
    <row r="3" spans="1:106" s="93" customFormat="1" ht="18" x14ac:dyDescent="0.25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00"/>
    </row>
    <row r="4" spans="1:106" s="93" customFormat="1" ht="15.75" x14ac:dyDescent="0.25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00"/>
    </row>
    <row r="5" spans="1:106" s="93" customFormat="1" ht="18" x14ac:dyDescent="0.25">
      <c r="B5" s="155" t="s">
        <v>470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06" s="93" customFormat="1" ht="9.9499999999999993" customHeight="1" x14ac:dyDescent="0.3">
      <c r="B6" s="101"/>
      <c r="C6" s="101"/>
      <c r="D6" s="102"/>
      <c r="E6" s="101"/>
      <c r="F6" s="101"/>
      <c r="G6" s="101"/>
      <c r="H6" s="101"/>
      <c r="I6" s="101"/>
      <c r="J6" s="101"/>
      <c r="K6" s="103"/>
      <c r="L6" s="104"/>
      <c r="M6" s="100"/>
    </row>
    <row r="7" spans="1:106" s="7" customFormat="1" ht="41.1" customHeight="1" x14ac:dyDescent="0.25">
      <c r="A7" s="105"/>
      <c r="B7" s="106" t="s">
        <v>196</v>
      </c>
      <c r="C7" s="106" t="s">
        <v>141</v>
      </c>
      <c r="D7" s="106" t="s">
        <v>150</v>
      </c>
      <c r="E7" s="106" t="s">
        <v>0</v>
      </c>
      <c r="F7" s="106" t="s">
        <v>1</v>
      </c>
      <c r="G7" s="106" t="s">
        <v>2</v>
      </c>
      <c r="H7" s="106" t="s">
        <v>472</v>
      </c>
      <c r="I7" s="106" t="s">
        <v>473</v>
      </c>
      <c r="J7" s="106" t="s">
        <v>143</v>
      </c>
      <c r="K7" s="106" t="s">
        <v>144</v>
      </c>
      <c r="L7" s="124" t="s">
        <v>205</v>
      </c>
      <c r="M7" s="124" t="s">
        <v>142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06" x14ac:dyDescent="0.25">
      <c r="A8" s="92">
        <v>1</v>
      </c>
      <c r="B8" s="107" t="s">
        <v>202</v>
      </c>
      <c r="C8" s="107">
        <v>273</v>
      </c>
      <c r="D8" s="107" t="s">
        <v>151</v>
      </c>
      <c r="E8" s="108" t="s">
        <v>181</v>
      </c>
      <c r="F8" s="109" t="s">
        <v>26</v>
      </c>
      <c r="G8" s="107">
        <v>1</v>
      </c>
      <c r="H8" s="107"/>
      <c r="I8" s="107"/>
      <c r="J8" s="125">
        <v>43570</v>
      </c>
      <c r="K8" s="125">
        <v>43570</v>
      </c>
      <c r="L8" s="126">
        <v>188.8</v>
      </c>
      <c r="M8" s="127">
        <v>188.8</v>
      </c>
    </row>
    <row r="9" spans="1:106" x14ac:dyDescent="0.25">
      <c r="A9" s="92">
        <v>2</v>
      </c>
      <c r="B9" s="107" t="s">
        <v>202</v>
      </c>
      <c r="C9" s="107">
        <v>127</v>
      </c>
      <c r="D9" s="107" t="s">
        <v>151</v>
      </c>
      <c r="E9" s="108" t="s">
        <v>25</v>
      </c>
      <c r="F9" s="109" t="s">
        <v>26</v>
      </c>
      <c r="G9" s="107">
        <v>8</v>
      </c>
      <c r="H9" s="107"/>
      <c r="I9" s="107"/>
      <c r="J9" s="125">
        <v>43411</v>
      </c>
      <c r="K9" s="125">
        <v>43411</v>
      </c>
      <c r="L9" s="126">
        <v>155</v>
      </c>
      <c r="M9" s="127">
        <v>1240</v>
      </c>
    </row>
    <row r="10" spans="1:106" x14ac:dyDescent="0.25">
      <c r="A10" s="92">
        <v>3</v>
      </c>
      <c r="B10" s="107" t="s">
        <v>202</v>
      </c>
      <c r="C10" s="107">
        <v>283</v>
      </c>
      <c r="D10" s="107" t="s">
        <v>151</v>
      </c>
      <c r="E10" s="108" t="s">
        <v>264</v>
      </c>
      <c r="F10" s="109" t="s">
        <v>13</v>
      </c>
      <c r="G10" s="110">
        <v>17</v>
      </c>
      <c r="H10" s="110"/>
      <c r="I10" s="110"/>
      <c r="J10" s="125">
        <v>42905</v>
      </c>
      <c r="K10" s="125">
        <v>42905</v>
      </c>
      <c r="L10" s="128">
        <v>177</v>
      </c>
      <c r="M10" s="129">
        <v>3009</v>
      </c>
    </row>
    <row r="11" spans="1:106" x14ac:dyDescent="0.25">
      <c r="A11" s="92">
        <v>4</v>
      </c>
      <c r="B11" s="107" t="s">
        <v>202</v>
      </c>
      <c r="C11" s="107">
        <v>286</v>
      </c>
      <c r="D11" s="107" t="s">
        <v>151</v>
      </c>
      <c r="E11" s="108" t="s">
        <v>265</v>
      </c>
      <c r="F11" s="109" t="s">
        <v>13</v>
      </c>
      <c r="G11" s="110">
        <v>20</v>
      </c>
      <c r="H11" s="110"/>
      <c r="I11" s="110"/>
      <c r="J11" s="125">
        <v>42905</v>
      </c>
      <c r="K11" s="125">
        <v>42905</v>
      </c>
      <c r="L11" s="128">
        <v>177</v>
      </c>
      <c r="M11" s="129">
        <v>3540</v>
      </c>
    </row>
    <row r="12" spans="1:106" x14ac:dyDescent="0.25">
      <c r="A12" s="92">
        <v>5</v>
      </c>
      <c r="B12" s="107" t="s">
        <v>202</v>
      </c>
      <c r="C12" s="107">
        <v>284</v>
      </c>
      <c r="D12" s="107" t="s">
        <v>151</v>
      </c>
      <c r="E12" s="108" t="s">
        <v>266</v>
      </c>
      <c r="F12" s="109" t="s">
        <v>13</v>
      </c>
      <c r="G12" s="110">
        <v>20</v>
      </c>
      <c r="H12" s="110"/>
      <c r="I12" s="110"/>
      <c r="J12" s="125">
        <v>42905</v>
      </c>
      <c r="K12" s="125">
        <v>42905</v>
      </c>
      <c r="L12" s="128">
        <v>177</v>
      </c>
      <c r="M12" s="129">
        <v>3540</v>
      </c>
    </row>
    <row r="13" spans="1:106" x14ac:dyDescent="0.25">
      <c r="A13" s="92">
        <v>6</v>
      </c>
      <c r="B13" s="107" t="s">
        <v>202</v>
      </c>
      <c r="C13" s="107">
        <v>285</v>
      </c>
      <c r="D13" s="107" t="s">
        <v>151</v>
      </c>
      <c r="E13" s="108" t="s">
        <v>267</v>
      </c>
      <c r="F13" s="109" t="s">
        <v>4</v>
      </c>
      <c r="G13" s="110">
        <v>20</v>
      </c>
      <c r="H13" s="110"/>
      <c r="I13" s="110"/>
      <c r="J13" s="125">
        <v>43570</v>
      </c>
      <c r="K13" s="125">
        <v>43570</v>
      </c>
      <c r="L13" s="128">
        <v>290.27999999999997</v>
      </c>
      <c r="M13" s="129">
        <v>5805.5999999999995</v>
      </c>
    </row>
    <row r="14" spans="1:106" ht="15.75" x14ac:dyDescent="0.25">
      <c r="A14" s="92">
        <v>7</v>
      </c>
      <c r="B14" s="111" t="s">
        <v>202</v>
      </c>
      <c r="C14" s="107">
        <v>141</v>
      </c>
      <c r="D14" s="107" t="s">
        <v>151</v>
      </c>
      <c r="E14" s="112" t="s">
        <v>173</v>
      </c>
      <c r="F14" s="113" t="s">
        <v>13</v>
      </c>
      <c r="G14" s="111">
        <v>50</v>
      </c>
      <c r="H14" s="111"/>
      <c r="I14" s="111"/>
      <c r="J14" s="130">
        <v>43789</v>
      </c>
      <c r="K14" s="130">
        <v>43789</v>
      </c>
      <c r="L14" s="131">
        <v>87</v>
      </c>
      <c r="M14" s="132">
        <v>4350</v>
      </c>
    </row>
    <row r="15" spans="1:106" ht="15.75" x14ac:dyDescent="0.25">
      <c r="A15" s="92">
        <v>8</v>
      </c>
      <c r="B15" s="111" t="s">
        <v>202</v>
      </c>
      <c r="C15" s="107">
        <v>109</v>
      </c>
      <c r="D15" s="107" t="s">
        <v>151</v>
      </c>
      <c r="E15" s="112" t="s">
        <v>11</v>
      </c>
      <c r="F15" s="113" t="s">
        <v>12</v>
      </c>
      <c r="G15" s="111">
        <v>78</v>
      </c>
      <c r="H15" s="111"/>
      <c r="I15" s="111"/>
      <c r="J15" s="130">
        <v>43782</v>
      </c>
      <c r="K15" s="130">
        <v>43782</v>
      </c>
      <c r="L15" s="131">
        <v>150.80000000000001</v>
      </c>
      <c r="M15" s="132">
        <v>11762.400000000001</v>
      </c>
    </row>
    <row r="16" spans="1:106" ht="15.75" x14ac:dyDescent="0.25">
      <c r="A16" s="92">
        <v>9</v>
      </c>
      <c r="B16" s="111" t="s">
        <v>202</v>
      </c>
      <c r="C16" s="107">
        <v>125</v>
      </c>
      <c r="D16" s="107" t="s">
        <v>151</v>
      </c>
      <c r="E16" s="112" t="s">
        <v>211</v>
      </c>
      <c r="F16" s="113" t="s">
        <v>12</v>
      </c>
      <c r="G16" s="111">
        <v>291</v>
      </c>
      <c r="H16" s="111"/>
      <c r="I16" s="111"/>
      <c r="J16" s="130">
        <v>44364</v>
      </c>
      <c r="K16" s="130">
        <v>44364</v>
      </c>
      <c r="L16" s="131">
        <v>185.58</v>
      </c>
      <c r="M16" s="132">
        <v>54003.780000000006</v>
      </c>
    </row>
    <row r="17" spans="1:13" x14ac:dyDescent="0.25">
      <c r="A17" s="92">
        <v>10</v>
      </c>
      <c r="B17" s="107" t="s">
        <v>328</v>
      </c>
      <c r="C17" s="107">
        <v>196</v>
      </c>
      <c r="D17" s="107" t="s">
        <v>151</v>
      </c>
      <c r="E17" s="108" t="s">
        <v>184</v>
      </c>
      <c r="F17" s="109" t="s">
        <v>4</v>
      </c>
      <c r="G17" s="107">
        <v>4</v>
      </c>
      <c r="H17" s="107"/>
      <c r="I17" s="107"/>
      <c r="J17" s="125">
        <v>43588</v>
      </c>
      <c r="K17" s="125">
        <v>43588</v>
      </c>
      <c r="L17" s="126">
        <v>5</v>
      </c>
      <c r="M17" s="127">
        <v>20</v>
      </c>
    </row>
    <row r="18" spans="1:13" x14ac:dyDescent="0.25">
      <c r="A18" s="92">
        <v>11</v>
      </c>
      <c r="B18" s="107" t="s">
        <v>329</v>
      </c>
      <c r="C18" s="107">
        <v>228</v>
      </c>
      <c r="D18" s="107" t="s">
        <v>151</v>
      </c>
      <c r="E18" s="108" t="s">
        <v>252</v>
      </c>
      <c r="F18" s="109" t="s">
        <v>20</v>
      </c>
      <c r="G18" s="107">
        <v>2</v>
      </c>
      <c r="H18" s="107"/>
      <c r="I18" s="107"/>
      <c r="J18" s="133">
        <v>43900</v>
      </c>
      <c r="K18" s="133">
        <v>43900</v>
      </c>
      <c r="L18" s="126">
        <v>238.36</v>
      </c>
      <c r="M18" s="127">
        <v>476.72</v>
      </c>
    </row>
    <row r="19" spans="1:13" x14ac:dyDescent="0.25">
      <c r="A19" s="92">
        <v>12</v>
      </c>
      <c r="B19" s="107" t="s">
        <v>329</v>
      </c>
      <c r="C19" s="107">
        <v>237</v>
      </c>
      <c r="D19" s="107" t="s">
        <v>151</v>
      </c>
      <c r="E19" s="108" t="s">
        <v>91</v>
      </c>
      <c r="F19" s="109" t="s">
        <v>13</v>
      </c>
      <c r="G19" s="107">
        <v>2</v>
      </c>
      <c r="H19" s="107"/>
      <c r="I19" s="107"/>
      <c r="J19" s="125">
        <v>43451</v>
      </c>
      <c r="K19" s="125">
        <v>43451</v>
      </c>
      <c r="L19" s="126">
        <v>224</v>
      </c>
      <c r="M19" s="127">
        <v>448</v>
      </c>
    </row>
    <row r="20" spans="1:13" x14ac:dyDescent="0.25">
      <c r="A20" s="92">
        <v>13</v>
      </c>
      <c r="B20" s="107" t="s">
        <v>329</v>
      </c>
      <c r="C20" s="107">
        <v>231</v>
      </c>
      <c r="D20" s="107" t="s">
        <v>151</v>
      </c>
      <c r="E20" s="108" t="s">
        <v>93</v>
      </c>
      <c r="F20" s="109" t="s">
        <v>12</v>
      </c>
      <c r="G20" s="107">
        <v>6</v>
      </c>
      <c r="H20" s="107"/>
      <c r="I20" s="107"/>
      <c r="J20" s="125">
        <v>42893</v>
      </c>
      <c r="K20" s="125">
        <v>42893</v>
      </c>
      <c r="L20" s="126">
        <v>59</v>
      </c>
      <c r="M20" s="127">
        <v>354</v>
      </c>
    </row>
    <row r="21" spans="1:13" x14ac:dyDescent="0.25">
      <c r="A21" s="92">
        <v>14</v>
      </c>
      <c r="B21" s="107" t="s">
        <v>329</v>
      </c>
      <c r="C21" s="107">
        <v>232</v>
      </c>
      <c r="D21" s="107" t="s">
        <v>151</v>
      </c>
      <c r="E21" s="108" t="s">
        <v>170</v>
      </c>
      <c r="F21" s="109" t="s">
        <v>4</v>
      </c>
      <c r="G21" s="107">
        <v>9</v>
      </c>
      <c r="H21" s="107"/>
      <c r="I21" s="107"/>
      <c r="J21" s="125">
        <v>43019</v>
      </c>
      <c r="K21" s="125">
        <v>43019</v>
      </c>
      <c r="L21" s="126">
        <v>40</v>
      </c>
      <c r="M21" s="127">
        <v>360</v>
      </c>
    </row>
    <row r="22" spans="1:13" x14ac:dyDescent="0.25">
      <c r="A22" s="92">
        <v>15</v>
      </c>
      <c r="B22" s="107" t="s">
        <v>329</v>
      </c>
      <c r="C22" s="107">
        <v>235</v>
      </c>
      <c r="D22" s="107" t="s">
        <v>151</v>
      </c>
      <c r="E22" s="108" t="s">
        <v>87</v>
      </c>
      <c r="F22" s="109" t="s">
        <v>20</v>
      </c>
      <c r="G22" s="107">
        <v>9</v>
      </c>
      <c r="H22" s="107"/>
      <c r="I22" s="107"/>
      <c r="J22" s="125">
        <v>44406</v>
      </c>
      <c r="K22" s="125">
        <v>44406</v>
      </c>
      <c r="L22" s="126">
        <v>513.005</v>
      </c>
      <c r="M22" s="127">
        <v>4617.0450000000001</v>
      </c>
    </row>
    <row r="23" spans="1:13" x14ac:dyDescent="0.25">
      <c r="A23" s="92">
        <v>16</v>
      </c>
      <c r="B23" s="107" t="s">
        <v>329</v>
      </c>
      <c r="C23" s="107">
        <v>229</v>
      </c>
      <c r="D23" s="107" t="s">
        <v>151</v>
      </c>
      <c r="E23" s="108" t="s">
        <v>263</v>
      </c>
      <c r="F23" s="109" t="s">
        <v>20</v>
      </c>
      <c r="G23" s="107">
        <v>18</v>
      </c>
      <c r="H23" s="107"/>
      <c r="I23" s="107"/>
      <c r="J23" s="125">
        <v>44406</v>
      </c>
      <c r="K23" s="125">
        <v>44406</v>
      </c>
      <c r="L23" s="126">
        <v>254.88</v>
      </c>
      <c r="M23" s="127">
        <v>4587.84</v>
      </c>
    </row>
    <row r="24" spans="1:13" x14ac:dyDescent="0.25">
      <c r="A24" s="92">
        <v>17</v>
      </c>
      <c r="B24" s="107" t="s">
        <v>329</v>
      </c>
      <c r="C24" s="114">
        <v>327</v>
      </c>
      <c r="D24" s="107" t="s">
        <v>151</v>
      </c>
      <c r="E24" s="108" t="s">
        <v>262</v>
      </c>
      <c r="F24" s="115" t="s">
        <v>20</v>
      </c>
      <c r="G24" s="107">
        <v>20</v>
      </c>
      <c r="H24" s="107"/>
      <c r="I24" s="107"/>
      <c r="J24" s="125">
        <v>44406</v>
      </c>
      <c r="K24" s="125">
        <v>44406</v>
      </c>
      <c r="L24" s="126">
        <v>246.62</v>
      </c>
      <c r="M24" s="127">
        <v>4932.3999999999996</v>
      </c>
    </row>
    <row r="25" spans="1:13" ht="15.75" x14ac:dyDescent="0.25">
      <c r="A25" s="92">
        <v>18</v>
      </c>
      <c r="B25" s="111" t="s">
        <v>329</v>
      </c>
      <c r="C25" s="107">
        <v>230</v>
      </c>
      <c r="D25" s="107" t="s">
        <v>151</v>
      </c>
      <c r="E25" s="112" t="s">
        <v>89</v>
      </c>
      <c r="F25" s="113" t="s">
        <v>20</v>
      </c>
      <c r="G25" s="111">
        <v>46</v>
      </c>
      <c r="H25" s="111"/>
      <c r="I25" s="111"/>
      <c r="J25" s="130">
        <v>41818</v>
      </c>
      <c r="K25" s="130">
        <v>41818</v>
      </c>
      <c r="L25" s="131">
        <v>1044</v>
      </c>
      <c r="M25" s="132">
        <v>48024</v>
      </c>
    </row>
    <row r="26" spans="1:13" ht="15.75" x14ac:dyDescent="0.25">
      <c r="A26" s="92">
        <v>19</v>
      </c>
      <c r="B26" s="111" t="s">
        <v>329</v>
      </c>
      <c r="C26" s="107">
        <v>233</v>
      </c>
      <c r="D26" s="107" t="s">
        <v>151</v>
      </c>
      <c r="E26" s="112" t="s">
        <v>203</v>
      </c>
      <c r="F26" s="113" t="s">
        <v>92</v>
      </c>
      <c r="G26" s="111">
        <v>63</v>
      </c>
      <c r="H26" s="111"/>
      <c r="I26" s="111"/>
      <c r="J26" s="130">
        <v>44057</v>
      </c>
      <c r="K26" s="130">
        <v>44057</v>
      </c>
      <c r="L26" s="131">
        <v>590</v>
      </c>
      <c r="M26" s="132">
        <v>37170</v>
      </c>
    </row>
    <row r="27" spans="1:13" ht="15.75" x14ac:dyDescent="0.25">
      <c r="A27" s="92">
        <v>20</v>
      </c>
      <c r="B27" s="111" t="s">
        <v>329</v>
      </c>
      <c r="C27" s="114">
        <v>324</v>
      </c>
      <c r="D27" s="107" t="s">
        <v>151</v>
      </c>
      <c r="E27" s="112" t="s">
        <v>251</v>
      </c>
      <c r="F27" s="113" t="s">
        <v>20</v>
      </c>
      <c r="G27" s="111">
        <v>250</v>
      </c>
      <c r="H27" s="111"/>
      <c r="I27" s="111"/>
      <c r="J27" s="130">
        <v>44406</v>
      </c>
      <c r="K27" s="130">
        <v>44406</v>
      </c>
      <c r="L27" s="131">
        <v>191.58480000000003</v>
      </c>
      <c r="M27" s="132">
        <v>47896.200000000004</v>
      </c>
    </row>
    <row r="28" spans="1:13" ht="15.75" x14ac:dyDescent="0.25">
      <c r="A28" s="92">
        <v>21</v>
      </c>
      <c r="B28" s="111" t="s">
        <v>329</v>
      </c>
      <c r="C28" s="107">
        <v>234</v>
      </c>
      <c r="D28" s="107" t="s">
        <v>151</v>
      </c>
      <c r="E28" s="112" t="s">
        <v>204</v>
      </c>
      <c r="F28" s="113" t="s">
        <v>92</v>
      </c>
      <c r="G28" s="111">
        <v>276</v>
      </c>
      <c r="H28" s="111"/>
      <c r="I28" s="111"/>
      <c r="J28" s="130">
        <v>44057</v>
      </c>
      <c r="K28" s="130">
        <v>44057</v>
      </c>
      <c r="L28" s="131">
        <v>1642.09</v>
      </c>
      <c r="M28" s="132">
        <v>453216.83999999997</v>
      </c>
    </row>
    <row r="29" spans="1:13" ht="15.75" x14ac:dyDescent="0.25">
      <c r="A29" s="92">
        <v>22</v>
      </c>
      <c r="B29" s="111" t="s">
        <v>329</v>
      </c>
      <c r="C29" s="107">
        <v>238</v>
      </c>
      <c r="D29" s="107" t="s">
        <v>151</v>
      </c>
      <c r="E29" s="112" t="s">
        <v>149</v>
      </c>
      <c r="F29" s="113" t="s">
        <v>4</v>
      </c>
      <c r="G29" s="111">
        <v>441</v>
      </c>
      <c r="H29" s="111"/>
      <c r="I29" s="111"/>
      <c r="J29" s="130">
        <v>43592</v>
      </c>
      <c r="K29" s="130">
        <v>43592</v>
      </c>
      <c r="L29" s="131">
        <v>5</v>
      </c>
      <c r="M29" s="132">
        <v>2205</v>
      </c>
    </row>
    <row r="30" spans="1:13" ht="15.75" x14ac:dyDescent="0.25">
      <c r="A30" s="92">
        <v>23</v>
      </c>
      <c r="B30" s="111" t="s">
        <v>329</v>
      </c>
      <c r="C30" s="107">
        <v>227</v>
      </c>
      <c r="D30" s="107" t="s">
        <v>151</v>
      </c>
      <c r="E30" s="112" t="s">
        <v>250</v>
      </c>
      <c r="F30" s="113" t="s">
        <v>20</v>
      </c>
      <c r="G30" s="111">
        <v>483</v>
      </c>
      <c r="H30" s="111"/>
      <c r="I30" s="111"/>
      <c r="J30" s="130">
        <v>43900</v>
      </c>
      <c r="K30" s="130">
        <v>43900</v>
      </c>
      <c r="L30" s="131">
        <v>179.12</v>
      </c>
      <c r="M30" s="132">
        <v>86514.96</v>
      </c>
    </row>
    <row r="31" spans="1:13" x14ac:dyDescent="0.25">
      <c r="A31" s="92">
        <v>24</v>
      </c>
      <c r="B31" s="107" t="s">
        <v>286</v>
      </c>
      <c r="C31" s="107">
        <v>126</v>
      </c>
      <c r="D31" s="107" t="s">
        <v>151</v>
      </c>
      <c r="E31" s="108" t="s">
        <v>154</v>
      </c>
      <c r="F31" s="109" t="s">
        <v>4</v>
      </c>
      <c r="G31" s="107">
        <v>48</v>
      </c>
      <c r="H31" s="107"/>
      <c r="I31" s="107"/>
      <c r="J31" s="125">
        <v>44406</v>
      </c>
      <c r="K31" s="125">
        <v>44406</v>
      </c>
      <c r="L31" s="126">
        <v>120.99720000000001</v>
      </c>
      <c r="M31" s="127">
        <v>5807.8656000000001</v>
      </c>
    </row>
    <row r="32" spans="1:13" x14ac:dyDescent="0.25">
      <c r="A32" s="92">
        <v>25</v>
      </c>
      <c r="B32" s="107" t="s">
        <v>286</v>
      </c>
      <c r="C32" s="107">
        <v>275</v>
      </c>
      <c r="D32" s="107" t="s">
        <v>151</v>
      </c>
      <c r="E32" s="108" t="s">
        <v>253</v>
      </c>
      <c r="F32" s="109" t="s">
        <v>12</v>
      </c>
      <c r="G32" s="107">
        <v>191</v>
      </c>
      <c r="H32" s="107"/>
      <c r="I32" s="107"/>
      <c r="J32" s="133">
        <v>43977</v>
      </c>
      <c r="K32" s="133">
        <v>43977</v>
      </c>
      <c r="L32" s="126">
        <v>47.2</v>
      </c>
      <c r="M32" s="127">
        <v>9015.2000000000007</v>
      </c>
    </row>
    <row r="33" spans="1:13" x14ac:dyDescent="0.25">
      <c r="A33" s="92">
        <v>26</v>
      </c>
      <c r="B33" s="107" t="s">
        <v>286</v>
      </c>
      <c r="C33" s="114">
        <v>317</v>
      </c>
      <c r="D33" s="107" t="s">
        <v>151</v>
      </c>
      <c r="E33" s="116" t="s">
        <v>254</v>
      </c>
      <c r="F33" s="115" t="s">
        <v>12</v>
      </c>
      <c r="G33" s="107">
        <v>200</v>
      </c>
      <c r="H33" s="107"/>
      <c r="I33" s="107"/>
      <c r="J33" s="125">
        <v>44384</v>
      </c>
      <c r="K33" s="125">
        <v>44384</v>
      </c>
      <c r="L33" s="126">
        <v>43.66</v>
      </c>
      <c r="M33" s="127">
        <v>8732</v>
      </c>
    </row>
    <row r="34" spans="1:13" x14ac:dyDescent="0.25">
      <c r="A34" s="92">
        <v>27</v>
      </c>
      <c r="B34" s="107" t="s">
        <v>287</v>
      </c>
      <c r="C34" s="114">
        <v>311</v>
      </c>
      <c r="D34" s="107" t="s">
        <v>151</v>
      </c>
      <c r="E34" s="116" t="s">
        <v>226</v>
      </c>
      <c r="F34" s="115" t="s">
        <v>4</v>
      </c>
      <c r="G34" s="107">
        <v>1</v>
      </c>
      <c r="H34" s="107"/>
      <c r="I34" s="107"/>
      <c r="J34" s="133">
        <v>44392</v>
      </c>
      <c r="K34" s="133">
        <v>44392</v>
      </c>
      <c r="L34" s="126">
        <v>38.94</v>
      </c>
      <c r="M34" s="127">
        <v>38.94</v>
      </c>
    </row>
    <row r="35" spans="1:13" x14ac:dyDescent="0.25">
      <c r="A35" s="92">
        <v>28</v>
      </c>
      <c r="B35" s="107" t="s">
        <v>287</v>
      </c>
      <c r="C35" s="107">
        <v>197</v>
      </c>
      <c r="D35" s="107" t="s">
        <v>151</v>
      </c>
      <c r="E35" s="108" t="s">
        <v>193</v>
      </c>
      <c r="F35" s="109" t="s">
        <v>12</v>
      </c>
      <c r="G35" s="107">
        <v>1</v>
      </c>
      <c r="H35" s="107"/>
      <c r="I35" s="107"/>
      <c r="J35" s="125">
        <v>43977</v>
      </c>
      <c r="K35" s="125">
        <v>43977</v>
      </c>
      <c r="L35" s="126">
        <v>98.16</v>
      </c>
      <c r="M35" s="127">
        <v>98.16</v>
      </c>
    </row>
    <row r="36" spans="1:13" x14ac:dyDescent="0.25">
      <c r="A36" s="92">
        <v>29</v>
      </c>
      <c r="B36" s="107" t="s">
        <v>287</v>
      </c>
      <c r="C36" s="107">
        <v>282</v>
      </c>
      <c r="D36" s="107" t="s">
        <v>151</v>
      </c>
      <c r="E36" s="108" t="s">
        <v>177</v>
      </c>
      <c r="F36" s="109" t="s">
        <v>4</v>
      </c>
      <c r="G36" s="110">
        <v>1</v>
      </c>
      <c r="H36" s="110"/>
      <c r="I36" s="110"/>
      <c r="J36" s="125">
        <v>43095</v>
      </c>
      <c r="K36" s="125">
        <v>43095</v>
      </c>
      <c r="L36" s="128">
        <v>2595</v>
      </c>
      <c r="M36" s="129">
        <v>2595</v>
      </c>
    </row>
    <row r="37" spans="1:13" x14ac:dyDescent="0.25">
      <c r="A37" s="92">
        <v>30</v>
      </c>
      <c r="B37" s="114" t="s">
        <v>287</v>
      </c>
      <c r="C37" s="114">
        <v>333</v>
      </c>
      <c r="D37" s="107" t="s">
        <v>151</v>
      </c>
      <c r="E37" s="116" t="s">
        <v>268</v>
      </c>
      <c r="F37" s="115" t="s">
        <v>4</v>
      </c>
      <c r="G37" s="110">
        <v>1</v>
      </c>
      <c r="H37" s="110"/>
      <c r="I37" s="110"/>
      <c r="J37" s="133">
        <v>44426</v>
      </c>
      <c r="K37" s="133">
        <v>44426</v>
      </c>
      <c r="L37" s="128">
        <v>1121</v>
      </c>
      <c r="M37" s="129">
        <v>1121</v>
      </c>
    </row>
    <row r="38" spans="1:13" x14ac:dyDescent="0.25">
      <c r="A38" s="92">
        <v>31</v>
      </c>
      <c r="B38" s="107" t="s">
        <v>287</v>
      </c>
      <c r="C38" s="107">
        <v>169</v>
      </c>
      <c r="D38" s="107" t="s">
        <v>151</v>
      </c>
      <c r="E38" s="108" t="s">
        <v>47</v>
      </c>
      <c r="F38" s="109" t="s">
        <v>4</v>
      </c>
      <c r="G38" s="107">
        <v>9</v>
      </c>
      <c r="H38" s="107"/>
      <c r="I38" s="107"/>
      <c r="J38" s="125">
        <v>44385</v>
      </c>
      <c r="K38" s="125">
        <v>44385</v>
      </c>
      <c r="L38" s="126">
        <v>944</v>
      </c>
      <c r="M38" s="127">
        <v>8496</v>
      </c>
    </row>
    <row r="39" spans="1:13" x14ac:dyDescent="0.25">
      <c r="A39" s="92">
        <v>32</v>
      </c>
      <c r="B39" s="114" t="s">
        <v>287</v>
      </c>
      <c r="C39" s="114">
        <v>323</v>
      </c>
      <c r="D39" s="107" t="s">
        <v>151</v>
      </c>
      <c r="E39" s="116" t="s">
        <v>255</v>
      </c>
      <c r="F39" s="115" t="s">
        <v>4</v>
      </c>
      <c r="G39" s="110">
        <v>10</v>
      </c>
      <c r="H39" s="110"/>
      <c r="I39" s="110"/>
      <c r="J39" s="133">
        <v>44406</v>
      </c>
      <c r="K39" s="133">
        <v>44406</v>
      </c>
      <c r="L39" s="128">
        <v>194.7</v>
      </c>
      <c r="M39" s="129">
        <v>1947</v>
      </c>
    </row>
    <row r="40" spans="1:13" x14ac:dyDescent="0.25">
      <c r="A40" s="92">
        <v>33</v>
      </c>
      <c r="B40" s="114" t="s">
        <v>287</v>
      </c>
      <c r="C40" s="107">
        <v>300</v>
      </c>
      <c r="D40" s="107" t="s">
        <v>151</v>
      </c>
      <c r="E40" s="108" t="s">
        <v>306</v>
      </c>
      <c r="F40" s="109" t="s">
        <v>4</v>
      </c>
      <c r="G40" s="110">
        <v>14</v>
      </c>
      <c r="H40" s="110"/>
      <c r="I40" s="110"/>
      <c r="J40" s="125">
        <v>43977</v>
      </c>
      <c r="K40" s="125">
        <v>43977</v>
      </c>
      <c r="L40" s="128">
        <v>161.66</v>
      </c>
      <c r="M40" s="129">
        <v>2263.2399999999998</v>
      </c>
    </row>
    <row r="41" spans="1:13" x14ac:dyDescent="0.25">
      <c r="A41" s="92">
        <v>34</v>
      </c>
      <c r="B41" s="107" t="s">
        <v>287</v>
      </c>
      <c r="C41" s="107">
        <v>107</v>
      </c>
      <c r="D41" s="107" t="s">
        <v>151</v>
      </c>
      <c r="E41" s="108" t="s">
        <v>166</v>
      </c>
      <c r="F41" s="109" t="s">
        <v>4</v>
      </c>
      <c r="G41" s="107">
        <v>18</v>
      </c>
      <c r="H41" s="107"/>
      <c r="I41" s="107"/>
      <c r="J41" s="125">
        <v>44392</v>
      </c>
      <c r="K41" s="125">
        <v>44392</v>
      </c>
      <c r="L41" s="126">
        <v>61.36</v>
      </c>
      <c r="M41" s="127">
        <v>1104.48</v>
      </c>
    </row>
    <row r="42" spans="1:13" x14ac:dyDescent="0.25">
      <c r="A42" s="92">
        <v>35</v>
      </c>
      <c r="B42" s="114" t="s">
        <v>287</v>
      </c>
      <c r="C42" s="114">
        <v>332</v>
      </c>
      <c r="D42" s="107" t="s">
        <v>151</v>
      </c>
      <c r="E42" s="116" t="s">
        <v>269</v>
      </c>
      <c r="F42" s="115" t="s">
        <v>4</v>
      </c>
      <c r="G42" s="110">
        <v>18</v>
      </c>
      <c r="H42" s="110"/>
      <c r="I42" s="110"/>
      <c r="J42" s="133">
        <v>44426</v>
      </c>
      <c r="K42" s="133">
        <v>44426</v>
      </c>
      <c r="L42" s="128">
        <v>678.5</v>
      </c>
      <c r="M42" s="129">
        <v>12213</v>
      </c>
    </row>
    <row r="43" spans="1:13" x14ac:dyDescent="0.25">
      <c r="A43" s="92">
        <v>36</v>
      </c>
      <c r="B43" s="107" t="s">
        <v>287</v>
      </c>
      <c r="C43" s="107">
        <v>253</v>
      </c>
      <c r="D43" s="107" t="s">
        <v>151</v>
      </c>
      <c r="E43" s="108" t="s">
        <v>152</v>
      </c>
      <c r="F43" s="109" t="s">
        <v>12</v>
      </c>
      <c r="G43" s="107">
        <v>34</v>
      </c>
      <c r="H43" s="107"/>
      <c r="I43" s="107"/>
      <c r="J43" s="125">
        <v>43588</v>
      </c>
      <c r="K43" s="125">
        <v>43588</v>
      </c>
      <c r="L43" s="126">
        <v>55</v>
      </c>
      <c r="M43" s="127">
        <v>1870</v>
      </c>
    </row>
    <row r="44" spans="1:13" x14ac:dyDescent="0.25">
      <c r="A44" s="92">
        <v>37</v>
      </c>
      <c r="B44" s="107" t="s">
        <v>287</v>
      </c>
      <c r="C44" s="107">
        <v>295</v>
      </c>
      <c r="D44" s="107" t="s">
        <v>151</v>
      </c>
      <c r="E44" s="108" t="s">
        <v>179</v>
      </c>
      <c r="F44" s="109" t="s">
        <v>12</v>
      </c>
      <c r="G44" s="110">
        <v>40</v>
      </c>
      <c r="H44" s="110"/>
      <c r="I44" s="110"/>
      <c r="J44" s="125">
        <v>43588</v>
      </c>
      <c r="K44" s="125">
        <v>43588</v>
      </c>
      <c r="L44" s="128">
        <v>54</v>
      </c>
      <c r="M44" s="129">
        <v>2160</v>
      </c>
    </row>
    <row r="45" spans="1:13" x14ac:dyDescent="0.25">
      <c r="A45" s="92">
        <v>38</v>
      </c>
      <c r="B45" s="107" t="s">
        <v>287</v>
      </c>
      <c r="C45" s="107">
        <v>287</v>
      </c>
      <c r="D45" s="107" t="s">
        <v>151</v>
      </c>
      <c r="E45" s="108" t="s">
        <v>178</v>
      </c>
      <c r="F45" s="109" t="s">
        <v>12</v>
      </c>
      <c r="G45" s="110">
        <v>49</v>
      </c>
      <c r="H45" s="110"/>
      <c r="I45" s="110"/>
      <c r="J45" s="125">
        <v>43595</v>
      </c>
      <c r="K45" s="125">
        <v>43595</v>
      </c>
      <c r="L45" s="128">
        <v>14.6</v>
      </c>
      <c r="M45" s="129">
        <v>715.4</v>
      </c>
    </row>
    <row r="46" spans="1:13" x14ac:dyDescent="0.25">
      <c r="A46" s="92">
        <v>39</v>
      </c>
      <c r="B46" s="107" t="s">
        <v>287</v>
      </c>
      <c r="C46" s="107">
        <v>198</v>
      </c>
      <c r="D46" s="107" t="s">
        <v>151</v>
      </c>
      <c r="E46" s="108" t="s">
        <v>68</v>
      </c>
      <c r="F46" s="109" t="s">
        <v>12</v>
      </c>
      <c r="G46" s="107">
        <v>50</v>
      </c>
      <c r="H46" s="107"/>
      <c r="I46" s="107"/>
      <c r="J46" s="125">
        <v>43977</v>
      </c>
      <c r="K46" s="125">
        <v>43977</v>
      </c>
      <c r="L46" s="126">
        <v>435.13</v>
      </c>
      <c r="M46" s="127">
        <v>21756.5</v>
      </c>
    </row>
    <row r="47" spans="1:13" x14ac:dyDescent="0.25">
      <c r="A47" s="92">
        <v>40</v>
      </c>
      <c r="B47" s="107" t="s">
        <v>287</v>
      </c>
      <c r="C47" s="107">
        <v>293</v>
      </c>
      <c r="D47" s="107" t="s">
        <v>151</v>
      </c>
      <c r="E47" s="108" t="s">
        <v>125</v>
      </c>
      <c r="F47" s="109" t="s">
        <v>12</v>
      </c>
      <c r="G47" s="110">
        <v>72</v>
      </c>
      <c r="H47" s="110"/>
      <c r="I47" s="110"/>
      <c r="J47" s="125">
        <v>43586</v>
      </c>
      <c r="K47" s="125">
        <v>43586</v>
      </c>
      <c r="L47" s="128">
        <v>30</v>
      </c>
      <c r="M47" s="129">
        <v>2160</v>
      </c>
    </row>
    <row r="48" spans="1:13" x14ac:dyDescent="0.25">
      <c r="A48" s="92">
        <v>41</v>
      </c>
      <c r="B48" s="107" t="s">
        <v>287</v>
      </c>
      <c r="C48" s="107">
        <v>252</v>
      </c>
      <c r="D48" s="107" t="s">
        <v>151</v>
      </c>
      <c r="E48" s="108" t="s">
        <v>153</v>
      </c>
      <c r="F48" s="109" t="s">
        <v>12</v>
      </c>
      <c r="G48" s="107">
        <v>158</v>
      </c>
      <c r="H48" s="107"/>
      <c r="I48" s="107"/>
      <c r="J48" s="125">
        <v>43376</v>
      </c>
      <c r="K48" s="125">
        <v>43376</v>
      </c>
      <c r="L48" s="126">
        <v>9</v>
      </c>
      <c r="M48" s="127">
        <v>1422</v>
      </c>
    </row>
    <row r="49" spans="1:13" ht="15.75" x14ac:dyDescent="0.25">
      <c r="A49" s="92">
        <v>42</v>
      </c>
      <c r="B49" s="111" t="s">
        <v>287</v>
      </c>
      <c r="C49" s="107">
        <v>294</v>
      </c>
      <c r="D49" s="107" t="s">
        <v>151</v>
      </c>
      <c r="E49" s="112" t="s">
        <v>126</v>
      </c>
      <c r="F49" s="113" t="s">
        <v>12</v>
      </c>
      <c r="G49" s="117">
        <v>212</v>
      </c>
      <c r="H49" s="117"/>
      <c r="I49" s="117"/>
      <c r="J49" s="130">
        <v>41818</v>
      </c>
      <c r="K49" s="130">
        <v>41818</v>
      </c>
      <c r="L49" s="134">
        <v>48.97</v>
      </c>
      <c r="M49" s="135">
        <v>10381.64</v>
      </c>
    </row>
    <row r="50" spans="1:13" ht="15.75" x14ac:dyDescent="0.25">
      <c r="A50" s="92">
        <v>43</v>
      </c>
      <c r="B50" s="111" t="s">
        <v>287</v>
      </c>
      <c r="C50" s="107">
        <v>292</v>
      </c>
      <c r="D50" s="107" t="s">
        <v>151</v>
      </c>
      <c r="E50" s="112" t="s">
        <v>127</v>
      </c>
      <c r="F50" s="113" t="s">
        <v>12</v>
      </c>
      <c r="G50" s="117">
        <v>1131</v>
      </c>
      <c r="H50" s="117"/>
      <c r="I50" s="117"/>
      <c r="J50" s="130">
        <v>41818</v>
      </c>
      <c r="K50" s="130">
        <v>41818</v>
      </c>
      <c r="L50" s="134">
        <v>81.42</v>
      </c>
      <c r="M50" s="135">
        <v>92086.02</v>
      </c>
    </row>
    <row r="51" spans="1:13" ht="15.75" x14ac:dyDescent="0.25">
      <c r="A51" s="92">
        <v>44</v>
      </c>
      <c r="B51" s="111" t="s">
        <v>287</v>
      </c>
      <c r="C51" s="107">
        <v>251</v>
      </c>
      <c r="D51" s="107" t="s">
        <v>151</v>
      </c>
      <c r="E51" s="112" t="s">
        <v>146</v>
      </c>
      <c r="F51" s="113" t="s">
        <v>4</v>
      </c>
      <c r="G51" s="111">
        <v>1288</v>
      </c>
      <c r="H51" s="111"/>
      <c r="I51" s="111"/>
      <c r="J51" s="130">
        <v>43601</v>
      </c>
      <c r="K51" s="130">
        <v>43601</v>
      </c>
      <c r="L51" s="131">
        <v>4</v>
      </c>
      <c r="M51" s="132">
        <v>5152</v>
      </c>
    </row>
    <row r="52" spans="1:13" ht="15.75" x14ac:dyDescent="0.25">
      <c r="A52" s="92">
        <v>45</v>
      </c>
      <c r="B52" s="111" t="s">
        <v>347</v>
      </c>
      <c r="C52" s="107">
        <v>249</v>
      </c>
      <c r="D52" s="107" t="s">
        <v>151</v>
      </c>
      <c r="E52" s="112" t="s">
        <v>99</v>
      </c>
      <c r="F52" s="113" t="s">
        <v>4</v>
      </c>
      <c r="G52" s="111">
        <v>329</v>
      </c>
      <c r="H52" s="111"/>
      <c r="I52" s="111"/>
      <c r="J52" s="130">
        <v>42914</v>
      </c>
      <c r="K52" s="130">
        <v>42914</v>
      </c>
      <c r="L52" s="131">
        <v>210</v>
      </c>
      <c r="M52" s="132">
        <v>69090</v>
      </c>
    </row>
    <row r="53" spans="1:13" x14ac:dyDescent="0.25">
      <c r="A53" s="92">
        <v>46</v>
      </c>
      <c r="B53" s="107" t="s">
        <v>199</v>
      </c>
      <c r="C53" s="107">
        <v>296</v>
      </c>
      <c r="D53" s="107" t="s">
        <v>151</v>
      </c>
      <c r="E53" s="108" t="s">
        <v>171</v>
      </c>
      <c r="F53" s="109" t="s">
        <v>138</v>
      </c>
      <c r="G53" s="110">
        <v>1</v>
      </c>
      <c r="H53" s="110"/>
      <c r="I53" s="110"/>
      <c r="J53" s="125">
        <v>43019</v>
      </c>
      <c r="K53" s="125">
        <v>43019</v>
      </c>
      <c r="L53" s="128">
        <v>300</v>
      </c>
      <c r="M53" s="129">
        <v>300</v>
      </c>
    </row>
    <row r="54" spans="1:13" x14ac:dyDescent="0.25">
      <c r="A54" s="92">
        <v>47</v>
      </c>
      <c r="B54" s="107" t="s">
        <v>199</v>
      </c>
      <c r="C54" s="107">
        <v>113</v>
      </c>
      <c r="D54" s="107" t="s">
        <v>151</v>
      </c>
      <c r="E54" s="108" t="s">
        <v>15</v>
      </c>
      <c r="F54" s="109" t="s">
        <v>4</v>
      </c>
      <c r="G54" s="107">
        <v>12</v>
      </c>
      <c r="H54" s="107"/>
      <c r="I54" s="107"/>
      <c r="J54" s="125">
        <v>43580</v>
      </c>
      <c r="K54" s="125">
        <v>43580</v>
      </c>
      <c r="L54" s="126">
        <v>45</v>
      </c>
      <c r="M54" s="127">
        <v>540</v>
      </c>
    </row>
    <row r="55" spans="1:13" x14ac:dyDescent="0.25">
      <c r="A55" s="92">
        <v>48</v>
      </c>
      <c r="B55" s="107" t="s">
        <v>199</v>
      </c>
      <c r="C55" s="107">
        <v>105</v>
      </c>
      <c r="D55" s="107" t="s">
        <v>151</v>
      </c>
      <c r="E55" s="108" t="s">
        <v>10</v>
      </c>
      <c r="F55" s="109" t="s">
        <v>4</v>
      </c>
      <c r="G55" s="107">
        <v>24</v>
      </c>
      <c r="H55" s="107"/>
      <c r="I55" s="107"/>
      <c r="J55" s="125">
        <v>44384</v>
      </c>
      <c r="K55" s="125">
        <v>44384</v>
      </c>
      <c r="L55" s="126">
        <v>88.5</v>
      </c>
      <c r="M55" s="127">
        <v>2124</v>
      </c>
    </row>
    <row r="56" spans="1:13" ht="15.75" x14ac:dyDescent="0.25">
      <c r="A56" s="92">
        <v>49</v>
      </c>
      <c r="B56" s="118" t="s">
        <v>199</v>
      </c>
      <c r="C56" s="107">
        <v>102</v>
      </c>
      <c r="D56" s="107" t="s">
        <v>151</v>
      </c>
      <c r="E56" s="108" t="s">
        <v>6</v>
      </c>
      <c r="F56" s="109" t="s">
        <v>7</v>
      </c>
      <c r="G56" s="107">
        <v>37</v>
      </c>
      <c r="H56" s="107"/>
      <c r="I56" s="107"/>
      <c r="J56" s="125">
        <v>44365</v>
      </c>
      <c r="K56" s="125">
        <v>44365</v>
      </c>
      <c r="L56" s="126">
        <v>466.1</v>
      </c>
      <c r="M56" s="127">
        <v>17245.7</v>
      </c>
    </row>
    <row r="57" spans="1:13" ht="30" x14ac:dyDescent="0.25">
      <c r="A57" s="92">
        <v>50</v>
      </c>
      <c r="B57" s="107" t="s">
        <v>199</v>
      </c>
      <c r="C57" s="114">
        <v>330</v>
      </c>
      <c r="D57" s="107" t="s">
        <v>151</v>
      </c>
      <c r="E57" s="116" t="s">
        <v>257</v>
      </c>
      <c r="F57" s="115" t="s">
        <v>4</v>
      </c>
      <c r="G57" s="107">
        <v>60</v>
      </c>
      <c r="H57" s="107"/>
      <c r="I57" s="107"/>
      <c r="J57" s="133">
        <v>44418</v>
      </c>
      <c r="K57" s="133">
        <v>44418</v>
      </c>
      <c r="L57" s="126">
        <v>230.1</v>
      </c>
      <c r="M57" s="127">
        <v>13806</v>
      </c>
    </row>
    <row r="58" spans="1:13" x14ac:dyDescent="0.25">
      <c r="A58" s="92">
        <v>51</v>
      </c>
      <c r="B58" s="107" t="s">
        <v>348</v>
      </c>
      <c r="C58" s="114">
        <v>314</v>
      </c>
      <c r="D58" s="107" t="s">
        <v>151</v>
      </c>
      <c r="E58" s="116" t="s">
        <v>246</v>
      </c>
      <c r="F58" s="115" t="s">
        <v>4</v>
      </c>
      <c r="G58" s="107">
        <v>10</v>
      </c>
      <c r="H58" s="107"/>
      <c r="I58" s="107"/>
      <c r="J58" s="125">
        <v>44384</v>
      </c>
      <c r="K58" s="125">
        <v>44384</v>
      </c>
      <c r="L58" s="126">
        <v>182.9</v>
      </c>
      <c r="M58" s="127">
        <v>1829</v>
      </c>
    </row>
    <row r="59" spans="1:13" x14ac:dyDescent="0.25">
      <c r="A59" s="92">
        <v>52</v>
      </c>
      <c r="B59" s="107" t="s">
        <v>471</v>
      </c>
      <c r="C59" s="107">
        <v>161</v>
      </c>
      <c r="D59" s="107" t="s">
        <v>151</v>
      </c>
      <c r="E59" s="108" t="s">
        <v>38</v>
      </c>
      <c r="F59" s="109" t="s">
        <v>4</v>
      </c>
      <c r="G59" s="107">
        <v>2</v>
      </c>
      <c r="H59" s="107"/>
      <c r="I59" s="107"/>
      <c r="J59" s="125">
        <v>41818</v>
      </c>
      <c r="K59" s="125">
        <v>41818</v>
      </c>
      <c r="L59" s="126">
        <v>3750</v>
      </c>
      <c r="M59" s="127">
        <v>7500</v>
      </c>
    </row>
    <row r="60" spans="1:13" x14ac:dyDescent="0.25">
      <c r="A60" s="92">
        <v>53</v>
      </c>
      <c r="B60" s="107" t="s">
        <v>201</v>
      </c>
      <c r="C60" s="107">
        <v>207</v>
      </c>
      <c r="D60" s="107" t="s">
        <v>151</v>
      </c>
      <c r="E60" s="108" t="s">
        <v>73</v>
      </c>
      <c r="F60" s="109" t="s">
        <v>74</v>
      </c>
      <c r="G60" s="107">
        <v>1</v>
      </c>
      <c r="H60" s="107"/>
      <c r="I60" s="107"/>
      <c r="J60" s="125">
        <v>43971</v>
      </c>
      <c r="K60" s="125">
        <v>43971</v>
      </c>
      <c r="L60" s="126">
        <v>38.94</v>
      </c>
      <c r="M60" s="127">
        <v>38.94</v>
      </c>
    </row>
    <row r="61" spans="1:13" x14ac:dyDescent="0.25">
      <c r="A61" s="92">
        <v>54</v>
      </c>
      <c r="B61" s="107" t="s">
        <v>201</v>
      </c>
      <c r="C61" s="107">
        <v>163</v>
      </c>
      <c r="D61" s="107" t="s">
        <v>151</v>
      </c>
      <c r="E61" s="108" t="s">
        <v>44</v>
      </c>
      <c r="F61" s="109" t="s">
        <v>7</v>
      </c>
      <c r="G61" s="107">
        <v>4</v>
      </c>
      <c r="H61" s="107"/>
      <c r="I61" s="107"/>
      <c r="J61" s="125">
        <v>42827</v>
      </c>
      <c r="K61" s="125">
        <v>42827</v>
      </c>
      <c r="L61" s="126">
        <v>173</v>
      </c>
      <c r="M61" s="127">
        <v>692</v>
      </c>
    </row>
    <row r="62" spans="1:13" x14ac:dyDescent="0.25">
      <c r="A62" s="92">
        <v>55</v>
      </c>
      <c r="B62" s="107" t="s">
        <v>201</v>
      </c>
      <c r="C62" s="107">
        <v>164</v>
      </c>
      <c r="D62" s="107" t="s">
        <v>151</v>
      </c>
      <c r="E62" s="108" t="s">
        <v>42</v>
      </c>
      <c r="F62" s="109" t="s">
        <v>4</v>
      </c>
      <c r="G62" s="107">
        <v>4</v>
      </c>
      <c r="H62" s="107"/>
      <c r="I62" s="107"/>
      <c r="J62" s="125">
        <v>43586</v>
      </c>
      <c r="K62" s="125">
        <v>43586</v>
      </c>
      <c r="L62" s="126">
        <v>190.59</v>
      </c>
      <c r="M62" s="127">
        <v>762.36</v>
      </c>
    </row>
    <row r="63" spans="1:13" x14ac:dyDescent="0.25">
      <c r="A63" s="92">
        <v>56</v>
      </c>
      <c r="B63" s="107" t="s">
        <v>201</v>
      </c>
      <c r="C63" s="107">
        <v>259</v>
      </c>
      <c r="D63" s="107" t="s">
        <v>151</v>
      </c>
      <c r="E63" s="108" t="s">
        <v>169</v>
      </c>
      <c r="F63" s="109" t="s">
        <v>4</v>
      </c>
      <c r="G63" s="107">
        <v>5</v>
      </c>
      <c r="H63" s="107"/>
      <c r="I63" s="107"/>
      <c r="J63" s="125">
        <v>42998</v>
      </c>
      <c r="K63" s="125">
        <v>42998</v>
      </c>
      <c r="L63" s="126">
        <v>61.99</v>
      </c>
      <c r="M63" s="127">
        <v>309.95</v>
      </c>
    </row>
    <row r="64" spans="1:13" x14ac:dyDescent="0.25">
      <c r="A64" s="92">
        <v>57</v>
      </c>
      <c r="B64" s="107" t="s">
        <v>201</v>
      </c>
      <c r="C64" s="107">
        <v>175</v>
      </c>
      <c r="D64" s="107" t="s">
        <v>151</v>
      </c>
      <c r="E64" s="108" t="s">
        <v>168</v>
      </c>
      <c r="F64" s="109" t="s">
        <v>4</v>
      </c>
      <c r="G64" s="107">
        <v>7</v>
      </c>
      <c r="H64" s="107"/>
      <c r="I64" s="107"/>
      <c r="J64" s="125">
        <v>44392</v>
      </c>
      <c r="K64" s="125">
        <v>44392</v>
      </c>
      <c r="L64" s="126">
        <v>115.64</v>
      </c>
      <c r="M64" s="127">
        <v>809.48</v>
      </c>
    </row>
    <row r="65" spans="1:13" x14ac:dyDescent="0.25">
      <c r="A65" s="92">
        <v>58</v>
      </c>
      <c r="B65" s="107" t="s">
        <v>201</v>
      </c>
      <c r="C65" s="107">
        <v>166</v>
      </c>
      <c r="D65" s="107" t="s">
        <v>151</v>
      </c>
      <c r="E65" s="108" t="s">
        <v>213</v>
      </c>
      <c r="F65" s="109" t="s">
        <v>4</v>
      </c>
      <c r="G65" s="107">
        <v>10</v>
      </c>
      <c r="H65" s="107"/>
      <c r="I65" s="107"/>
      <c r="J65" s="125">
        <v>43586</v>
      </c>
      <c r="K65" s="125">
        <v>43586</v>
      </c>
      <c r="L65" s="126">
        <v>48.38</v>
      </c>
      <c r="M65" s="127">
        <v>483.8</v>
      </c>
    </row>
    <row r="66" spans="1:13" x14ac:dyDescent="0.25">
      <c r="A66" s="92">
        <v>59</v>
      </c>
      <c r="B66" s="107" t="s">
        <v>201</v>
      </c>
      <c r="C66" s="107">
        <v>220</v>
      </c>
      <c r="D66" s="107" t="s">
        <v>151</v>
      </c>
      <c r="E66" s="108" t="s">
        <v>81</v>
      </c>
      <c r="F66" s="109" t="s">
        <v>7</v>
      </c>
      <c r="G66" s="107">
        <v>10</v>
      </c>
      <c r="H66" s="107"/>
      <c r="I66" s="107"/>
      <c r="J66" s="125">
        <v>43588</v>
      </c>
      <c r="K66" s="125">
        <v>43588</v>
      </c>
      <c r="L66" s="126">
        <v>115.64</v>
      </c>
      <c r="M66" s="127">
        <v>1156.4000000000001</v>
      </c>
    </row>
    <row r="67" spans="1:13" x14ac:dyDescent="0.25">
      <c r="A67" s="92">
        <v>60</v>
      </c>
      <c r="B67" s="107" t="s">
        <v>201</v>
      </c>
      <c r="C67" s="107">
        <v>250</v>
      </c>
      <c r="D67" s="107" t="s">
        <v>151</v>
      </c>
      <c r="E67" s="108" t="s">
        <v>94</v>
      </c>
      <c r="F67" s="109" t="s">
        <v>4</v>
      </c>
      <c r="G67" s="107">
        <v>10</v>
      </c>
      <c r="H67" s="107"/>
      <c r="I67" s="107"/>
      <c r="J67" s="125">
        <v>44426</v>
      </c>
      <c r="K67" s="125">
        <v>44426</v>
      </c>
      <c r="L67" s="126">
        <v>259.60000000000002</v>
      </c>
      <c r="M67" s="127">
        <v>2596</v>
      </c>
    </row>
    <row r="68" spans="1:13" x14ac:dyDescent="0.25">
      <c r="A68" s="92">
        <v>61</v>
      </c>
      <c r="B68" s="107" t="s">
        <v>201</v>
      </c>
      <c r="C68" s="107">
        <v>304</v>
      </c>
      <c r="D68" s="107" t="s">
        <v>151</v>
      </c>
      <c r="E68" s="108" t="s">
        <v>215</v>
      </c>
      <c r="F68" s="109" t="s">
        <v>4</v>
      </c>
      <c r="G68" s="107">
        <v>15</v>
      </c>
      <c r="H68" s="107"/>
      <c r="I68" s="107"/>
      <c r="J68" s="125">
        <v>43797</v>
      </c>
      <c r="K68" s="125">
        <v>43797</v>
      </c>
      <c r="L68" s="126">
        <v>110</v>
      </c>
      <c r="M68" s="127">
        <v>1650</v>
      </c>
    </row>
    <row r="69" spans="1:13" x14ac:dyDescent="0.25">
      <c r="A69" s="92">
        <v>62</v>
      </c>
      <c r="B69" s="107" t="s">
        <v>201</v>
      </c>
      <c r="C69" s="107">
        <v>174</v>
      </c>
      <c r="D69" s="107" t="s">
        <v>151</v>
      </c>
      <c r="E69" s="108" t="s">
        <v>49</v>
      </c>
      <c r="F69" s="109" t="s">
        <v>4</v>
      </c>
      <c r="G69" s="107">
        <v>16</v>
      </c>
      <c r="H69" s="107"/>
      <c r="I69" s="107"/>
      <c r="J69" s="125">
        <v>43362</v>
      </c>
      <c r="K69" s="125">
        <v>43362</v>
      </c>
      <c r="L69" s="126">
        <v>74</v>
      </c>
      <c r="M69" s="127">
        <v>1184</v>
      </c>
    </row>
    <row r="70" spans="1:13" x14ac:dyDescent="0.25">
      <c r="A70" s="92">
        <v>63</v>
      </c>
      <c r="B70" s="107" t="s">
        <v>201</v>
      </c>
      <c r="C70" s="107">
        <v>215</v>
      </c>
      <c r="D70" s="107" t="s">
        <v>151</v>
      </c>
      <c r="E70" s="108" t="s">
        <v>247</v>
      </c>
      <c r="F70" s="109" t="s">
        <v>136</v>
      </c>
      <c r="G70" s="107">
        <v>17</v>
      </c>
      <c r="H70" s="107"/>
      <c r="I70" s="107"/>
      <c r="J70" s="125">
        <v>43971</v>
      </c>
      <c r="K70" s="125">
        <v>43971</v>
      </c>
      <c r="L70" s="126">
        <v>60.18</v>
      </c>
      <c r="M70" s="127">
        <v>1023.06</v>
      </c>
    </row>
    <row r="71" spans="1:13" x14ac:dyDescent="0.25">
      <c r="A71" s="92">
        <v>64</v>
      </c>
      <c r="B71" s="107" t="s">
        <v>201</v>
      </c>
      <c r="C71" s="114">
        <v>316</v>
      </c>
      <c r="D71" s="107" t="s">
        <v>151</v>
      </c>
      <c r="E71" s="116" t="s">
        <v>248</v>
      </c>
      <c r="F71" s="115" t="s">
        <v>136</v>
      </c>
      <c r="G71" s="107">
        <v>20</v>
      </c>
      <c r="H71" s="107"/>
      <c r="I71" s="107"/>
      <c r="J71" s="133">
        <v>44384</v>
      </c>
      <c r="K71" s="133">
        <v>44384</v>
      </c>
      <c r="L71" s="126">
        <v>81.42</v>
      </c>
      <c r="M71" s="127">
        <v>1628.4</v>
      </c>
    </row>
    <row r="72" spans="1:13" x14ac:dyDescent="0.25">
      <c r="A72" s="92">
        <v>65</v>
      </c>
      <c r="B72" s="107" t="s">
        <v>201</v>
      </c>
      <c r="C72" s="107">
        <v>280</v>
      </c>
      <c r="D72" s="107" t="s">
        <v>151</v>
      </c>
      <c r="E72" s="108" t="s">
        <v>119</v>
      </c>
      <c r="F72" s="109" t="s">
        <v>4</v>
      </c>
      <c r="G72" s="110">
        <v>22</v>
      </c>
      <c r="H72" s="110"/>
      <c r="I72" s="110"/>
      <c r="J72" s="125">
        <v>44426</v>
      </c>
      <c r="K72" s="125">
        <v>44426</v>
      </c>
      <c r="L72" s="128">
        <v>153.4</v>
      </c>
      <c r="M72" s="129">
        <v>3374.8</v>
      </c>
    </row>
    <row r="73" spans="1:13" x14ac:dyDescent="0.25">
      <c r="A73" s="92">
        <v>66</v>
      </c>
      <c r="B73" s="107" t="s">
        <v>201</v>
      </c>
      <c r="C73" s="107">
        <v>305</v>
      </c>
      <c r="D73" s="107" t="s">
        <v>151</v>
      </c>
      <c r="E73" s="108" t="s">
        <v>216</v>
      </c>
      <c r="F73" s="109" t="s">
        <v>7</v>
      </c>
      <c r="G73" s="107">
        <v>25</v>
      </c>
      <c r="H73" s="107"/>
      <c r="I73" s="107"/>
      <c r="J73" s="125">
        <v>44365</v>
      </c>
      <c r="K73" s="125">
        <v>44365</v>
      </c>
      <c r="L73" s="126">
        <v>536.9</v>
      </c>
      <c r="M73" s="127">
        <v>13422.5</v>
      </c>
    </row>
    <row r="74" spans="1:13" x14ac:dyDescent="0.25">
      <c r="A74" s="92">
        <v>67</v>
      </c>
      <c r="B74" s="107" t="s">
        <v>201</v>
      </c>
      <c r="C74" s="107">
        <v>306</v>
      </c>
      <c r="D74" s="107" t="s">
        <v>151</v>
      </c>
      <c r="E74" s="108" t="s">
        <v>217</v>
      </c>
      <c r="F74" s="109" t="s">
        <v>4</v>
      </c>
      <c r="G74" s="107">
        <v>30</v>
      </c>
      <c r="H74" s="107"/>
      <c r="I74" s="107"/>
      <c r="J74" s="125">
        <v>44365</v>
      </c>
      <c r="K74" s="125">
        <v>44365</v>
      </c>
      <c r="L74" s="126">
        <v>76.7</v>
      </c>
      <c r="M74" s="127">
        <v>2301</v>
      </c>
    </row>
    <row r="75" spans="1:13" ht="15.75" x14ac:dyDescent="0.25">
      <c r="A75" s="92">
        <v>68</v>
      </c>
      <c r="B75" s="107" t="s">
        <v>201</v>
      </c>
      <c r="C75" s="114">
        <v>331</v>
      </c>
      <c r="D75" s="107" t="s">
        <v>151</v>
      </c>
      <c r="E75" s="116" t="s">
        <v>261</v>
      </c>
      <c r="F75" s="119" t="s">
        <v>4</v>
      </c>
      <c r="G75" s="107">
        <v>30</v>
      </c>
      <c r="H75" s="107"/>
      <c r="I75" s="107"/>
      <c r="J75" s="133">
        <v>44418</v>
      </c>
      <c r="K75" s="133">
        <v>44418</v>
      </c>
      <c r="L75" s="126">
        <v>655.35233333333304</v>
      </c>
      <c r="M75" s="127">
        <v>19660.569999999992</v>
      </c>
    </row>
    <row r="76" spans="1:13" x14ac:dyDescent="0.25">
      <c r="A76" s="92">
        <v>69</v>
      </c>
      <c r="B76" s="107" t="s">
        <v>201</v>
      </c>
      <c r="C76" s="107">
        <v>213</v>
      </c>
      <c r="D76" s="107" t="s">
        <v>151</v>
      </c>
      <c r="E76" s="108" t="s">
        <v>260</v>
      </c>
      <c r="F76" s="109" t="s">
        <v>4</v>
      </c>
      <c r="G76" s="107">
        <v>34</v>
      </c>
      <c r="H76" s="107"/>
      <c r="I76" s="107"/>
      <c r="J76" s="125">
        <v>43977</v>
      </c>
      <c r="K76" s="125">
        <v>43977</v>
      </c>
      <c r="L76" s="126">
        <v>613.6</v>
      </c>
      <c r="M76" s="127">
        <v>20862.400000000001</v>
      </c>
    </row>
    <row r="77" spans="1:13" x14ac:dyDescent="0.25">
      <c r="A77" s="92">
        <v>70</v>
      </c>
      <c r="B77" s="107" t="s">
        <v>201</v>
      </c>
      <c r="C77" s="114">
        <v>308</v>
      </c>
      <c r="D77" s="107" t="s">
        <v>151</v>
      </c>
      <c r="E77" s="116" t="s">
        <v>223</v>
      </c>
      <c r="F77" s="115" t="s">
        <v>4</v>
      </c>
      <c r="G77" s="107">
        <v>50</v>
      </c>
      <c r="H77" s="107"/>
      <c r="I77" s="107"/>
      <c r="J77" s="133">
        <v>44385</v>
      </c>
      <c r="K77" s="133">
        <v>44385</v>
      </c>
      <c r="L77" s="126">
        <v>403.56</v>
      </c>
      <c r="M77" s="127">
        <v>20178</v>
      </c>
    </row>
    <row r="78" spans="1:13" x14ac:dyDescent="0.25">
      <c r="A78" s="92">
        <v>71</v>
      </c>
      <c r="B78" s="107" t="s">
        <v>201</v>
      </c>
      <c r="C78" s="107">
        <v>159</v>
      </c>
      <c r="D78" s="107" t="s">
        <v>151</v>
      </c>
      <c r="E78" s="108" t="s">
        <v>70</v>
      </c>
      <c r="F78" s="109" t="s">
        <v>7</v>
      </c>
      <c r="G78" s="107">
        <v>108</v>
      </c>
      <c r="H78" s="107"/>
      <c r="I78" s="107"/>
      <c r="J78" s="125">
        <v>44384</v>
      </c>
      <c r="K78" s="125">
        <v>44384</v>
      </c>
      <c r="L78" s="126">
        <v>58.95</v>
      </c>
      <c r="M78" s="127">
        <v>6366.6</v>
      </c>
    </row>
    <row r="79" spans="1:13" x14ac:dyDescent="0.25">
      <c r="A79" s="92">
        <v>72</v>
      </c>
      <c r="B79" s="107" t="s">
        <v>201</v>
      </c>
      <c r="C79" s="107">
        <v>165</v>
      </c>
      <c r="D79" s="107" t="s">
        <v>151</v>
      </c>
      <c r="E79" s="108" t="s">
        <v>43</v>
      </c>
      <c r="F79" s="109" t="s">
        <v>7</v>
      </c>
      <c r="G79" s="107">
        <v>129</v>
      </c>
      <c r="H79" s="107"/>
      <c r="I79" s="107"/>
      <c r="J79" s="125">
        <v>44384</v>
      </c>
      <c r="K79" s="125">
        <v>44384</v>
      </c>
      <c r="L79" s="126">
        <v>81.42</v>
      </c>
      <c r="M79" s="127">
        <v>10503.18</v>
      </c>
    </row>
    <row r="80" spans="1:13" ht="15.75" x14ac:dyDescent="0.25">
      <c r="A80" s="92">
        <v>73</v>
      </c>
      <c r="B80" s="111" t="s">
        <v>201</v>
      </c>
      <c r="C80" s="107">
        <v>121</v>
      </c>
      <c r="D80" s="107" t="s">
        <v>151</v>
      </c>
      <c r="E80" s="112" t="s">
        <v>18</v>
      </c>
      <c r="F80" s="113" t="s">
        <v>4</v>
      </c>
      <c r="G80" s="111">
        <v>133</v>
      </c>
      <c r="H80" s="111"/>
      <c r="I80" s="111"/>
      <c r="J80" s="130">
        <v>42827</v>
      </c>
      <c r="K80" s="130">
        <v>42827</v>
      </c>
      <c r="L80" s="131">
        <v>7.4</v>
      </c>
      <c r="M80" s="132">
        <v>984.2</v>
      </c>
    </row>
    <row r="81" spans="1:106" ht="15.75" x14ac:dyDescent="0.25">
      <c r="A81" s="92">
        <v>74</v>
      </c>
      <c r="B81" s="111" t="s">
        <v>201</v>
      </c>
      <c r="C81" s="107">
        <v>167</v>
      </c>
      <c r="D81" s="107" t="s">
        <v>151</v>
      </c>
      <c r="E81" s="112" t="s">
        <v>39</v>
      </c>
      <c r="F81" s="113" t="s">
        <v>40</v>
      </c>
      <c r="G81" s="111">
        <v>150</v>
      </c>
      <c r="H81" s="111"/>
      <c r="I81" s="111"/>
      <c r="J81" s="130">
        <v>43595</v>
      </c>
      <c r="K81" s="130">
        <v>43595</v>
      </c>
      <c r="L81" s="131">
        <v>21.83</v>
      </c>
      <c r="M81" s="132">
        <v>3274.4999999999995</v>
      </c>
    </row>
    <row r="82" spans="1:106" x14ac:dyDescent="0.25">
      <c r="A82" s="92">
        <v>75</v>
      </c>
      <c r="B82" s="107" t="s">
        <v>201</v>
      </c>
      <c r="C82" s="107">
        <v>123</v>
      </c>
      <c r="D82" s="107" t="s">
        <v>151</v>
      </c>
      <c r="E82" s="108" t="s">
        <v>19</v>
      </c>
      <c r="F82" s="109" t="s">
        <v>4</v>
      </c>
      <c r="G82" s="107">
        <v>171</v>
      </c>
      <c r="H82" s="107"/>
      <c r="I82" s="107"/>
      <c r="J82" s="125">
        <v>43595</v>
      </c>
      <c r="K82" s="125">
        <v>43595</v>
      </c>
      <c r="L82" s="126">
        <v>10</v>
      </c>
      <c r="M82" s="127">
        <v>1710</v>
      </c>
    </row>
    <row r="83" spans="1:106" s="94" customFormat="1" ht="15.75" x14ac:dyDescent="0.25">
      <c r="A83" s="92">
        <v>76</v>
      </c>
      <c r="B83" s="111" t="s">
        <v>201</v>
      </c>
      <c r="C83" s="107">
        <v>209</v>
      </c>
      <c r="D83" s="107" t="s">
        <v>151</v>
      </c>
      <c r="E83" s="112" t="s">
        <v>194</v>
      </c>
      <c r="F83" s="113" t="s">
        <v>13</v>
      </c>
      <c r="G83" s="111">
        <v>235</v>
      </c>
      <c r="H83" s="111"/>
      <c r="I83" s="111"/>
      <c r="J83" s="130">
        <v>43977</v>
      </c>
      <c r="K83" s="130">
        <v>43977</v>
      </c>
      <c r="L83" s="131">
        <v>600</v>
      </c>
      <c r="M83" s="132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7" t="s">
        <v>201</v>
      </c>
      <c r="C84" s="107">
        <v>122</v>
      </c>
      <c r="D84" s="107" t="s">
        <v>151</v>
      </c>
      <c r="E84" s="108" t="s">
        <v>235</v>
      </c>
      <c r="F84" s="109" t="s">
        <v>4</v>
      </c>
      <c r="G84" s="107">
        <v>335</v>
      </c>
      <c r="H84" s="107"/>
      <c r="I84" s="107"/>
      <c r="J84" s="133">
        <v>43971</v>
      </c>
      <c r="K84" s="133">
        <v>43971</v>
      </c>
      <c r="L84" s="126">
        <v>15.36</v>
      </c>
      <c r="M84" s="127">
        <v>5145.5999999999995</v>
      </c>
    </row>
    <row r="85" spans="1:106" x14ac:dyDescent="0.25">
      <c r="A85" s="92">
        <v>78</v>
      </c>
      <c r="B85" s="107" t="s">
        <v>201</v>
      </c>
      <c r="C85" s="114">
        <v>318</v>
      </c>
      <c r="D85" s="107" t="s">
        <v>151</v>
      </c>
      <c r="E85" s="116" t="s">
        <v>236</v>
      </c>
      <c r="F85" s="115" t="s">
        <v>4</v>
      </c>
      <c r="G85" s="107">
        <v>384</v>
      </c>
      <c r="H85" s="107"/>
      <c r="I85" s="107"/>
      <c r="J85" s="125">
        <v>44389</v>
      </c>
      <c r="K85" s="125">
        <v>44389</v>
      </c>
      <c r="L85" s="126">
        <v>15.54</v>
      </c>
      <c r="M85" s="127">
        <v>5967.36</v>
      </c>
    </row>
    <row r="86" spans="1:106" ht="15.75" x14ac:dyDescent="0.25">
      <c r="A86" s="92">
        <v>79</v>
      </c>
      <c r="B86" s="111" t="s">
        <v>201</v>
      </c>
      <c r="C86" s="107">
        <v>108</v>
      </c>
      <c r="D86" s="107" t="s">
        <v>151</v>
      </c>
      <c r="E86" s="112" t="s">
        <v>208</v>
      </c>
      <c r="F86" s="113" t="s">
        <v>4</v>
      </c>
      <c r="G86" s="111">
        <v>455</v>
      </c>
      <c r="H86" s="111"/>
      <c r="I86" s="111"/>
      <c r="J86" s="130">
        <v>44056</v>
      </c>
      <c r="K86" s="130">
        <v>44056</v>
      </c>
      <c r="L86" s="131">
        <v>79.89</v>
      </c>
      <c r="M86" s="132">
        <v>36349.949999999997</v>
      </c>
    </row>
    <row r="87" spans="1:106" x14ac:dyDescent="0.25">
      <c r="A87" s="92">
        <v>80</v>
      </c>
      <c r="B87" s="120" t="s">
        <v>198</v>
      </c>
      <c r="C87" s="120">
        <v>101</v>
      </c>
      <c r="D87" s="120" t="s">
        <v>151</v>
      </c>
      <c r="E87" s="121" t="s">
        <v>3</v>
      </c>
      <c r="F87" s="122" t="s">
        <v>4</v>
      </c>
      <c r="G87" s="120">
        <v>1</v>
      </c>
      <c r="H87" s="120"/>
      <c r="I87" s="120"/>
      <c r="J87" s="136">
        <v>42370</v>
      </c>
      <c r="K87" s="136">
        <v>42370</v>
      </c>
      <c r="L87" s="137">
        <v>200</v>
      </c>
      <c r="M87" s="138">
        <v>200</v>
      </c>
    </row>
    <row r="88" spans="1:106" s="94" customFormat="1" x14ac:dyDescent="0.25">
      <c r="A88" s="92">
        <v>81</v>
      </c>
      <c r="B88" s="107" t="s">
        <v>198</v>
      </c>
      <c r="C88" s="107">
        <v>133</v>
      </c>
      <c r="D88" s="107" t="s">
        <v>151</v>
      </c>
      <c r="E88" s="108" t="s">
        <v>238</v>
      </c>
      <c r="F88" s="109" t="s">
        <v>4</v>
      </c>
      <c r="G88" s="107">
        <v>1</v>
      </c>
      <c r="H88" s="107"/>
      <c r="I88" s="107"/>
      <c r="J88" s="133">
        <v>41818</v>
      </c>
      <c r="K88" s="133">
        <v>41818</v>
      </c>
      <c r="L88" s="126">
        <v>370.5</v>
      </c>
      <c r="M88" s="127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7" t="s">
        <v>198</v>
      </c>
      <c r="C89" s="107">
        <v>146</v>
      </c>
      <c r="D89" s="107" t="s">
        <v>151</v>
      </c>
      <c r="E89" s="108" t="s">
        <v>172</v>
      </c>
      <c r="F89" s="109" t="s">
        <v>4</v>
      </c>
      <c r="G89" s="107">
        <v>1</v>
      </c>
      <c r="H89" s="107"/>
      <c r="I89" s="107"/>
      <c r="J89" s="125">
        <v>43895</v>
      </c>
      <c r="K89" s="125">
        <v>43895</v>
      </c>
      <c r="L89" s="126">
        <v>306.8</v>
      </c>
      <c r="M89" s="127">
        <v>306.8</v>
      </c>
    </row>
    <row r="90" spans="1:106" x14ac:dyDescent="0.25">
      <c r="A90" s="92">
        <v>83</v>
      </c>
      <c r="B90" s="107" t="s">
        <v>198</v>
      </c>
      <c r="C90" s="107">
        <v>170</v>
      </c>
      <c r="D90" s="107" t="s">
        <v>151</v>
      </c>
      <c r="E90" s="108" t="s">
        <v>45</v>
      </c>
      <c r="F90" s="109" t="s">
        <v>4</v>
      </c>
      <c r="G90" s="107">
        <v>1</v>
      </c>
      <c r="H90" s="107"/>
      <c r="I90" s="107"/>
      <c r="J90" s="125">
        <v>43237</v>
      </c>
      <c r="K90" s="125">
        <v>43237</v>
      </c>
      <c r="L90" s="126">
        <v>625</v>
      </c>
      <c r="M90" s="127">
        <v>625</v>
      </c>
    </row>
    <row r="91" spans="1:106" x14ac:dyDescent="0.25">
      <c r="A91" s="92">
        <v>84</v>
      </c>
      <c r="B91" s="107" t="s">
        <v>198</v>
      </c>
      <c r="C91" s="107">
        <v>191</v>
      </c>
      <c r="D91" s="107" t="s">
        <v>151</v>
      </c>
      <c r="E91" s="108" t="s">
        <v>65</v>
      </c>
      <c r="F91" s="109" t="s">
        <v>20</v>
      </c>
      <c r="G91" s="107">
        <v>1</v>
      </c>
      <c r="H91" s="107"/>
      <c r="I91" s="107"/>
      <c r="J91" s="125">
        <v>41818</v>
      </c>
      <c r="K91" s="125">
        <v>41818</v>
      </c>
      <c r="L91" s="126">
        <v>250</v>
      </c>
      <c r="M91" s="127">
        <v>250</v>
      </c>
    </row>
    <row r="92" spans="1:106" x14ac:dyDescent="0.25">
      <c r="A92" s="92">
        <v>85</v>
      </c>
      <c r="B92" s="107" t="s">
        <v>198</v>
      </c>
      <c r="C92" s="107">
        <v>219</v>
      </c>
      <c r="D92" s="107" t="s">
        <v>151</v>
      </c>
      <c r="E92" s="108" t="s">
        <v>249</v>
      </c>
      <c r="F92" s="109" t="s">
        <v>4</v>
      </c>
      <c r="G92" s="107">
        <v>1</v>
      </c>
      <c r="H92" s="107"/>
      <c r="I92" s="107"/>
      <c r="J92" s="133">
        <v>43095</v>
      </c>
      <c r="K92" s="133">
        <v>43095</v>
      </c>
      <c r="L92" s="126">
        <v>139.83000000000001</v>
      </c>
      <c r="M92" s="127">
        <v>139.83000000000001</v>
      </c>
    </row>
    <row r="93" spans="1:106" x14ac:dyDescent="0.25">
      <c r="A93" s="92">
        <v>86</v>
      </c>
      <c r="B93" s="107" t="s">
        <v>198</v>
      </c>
      <c r="C93" s="107">
        <v>254</v>
      </c>
      <c r="D93" s="107" t="s">
        <v>151</v>
      </c>
      <c r="E93" s="108" t="s">
        <v>102</v>
      </c>
      <c r="F93" s="109" t="s">
        <v>4</v>
      </c>
      <c r="G93" s="107">
        <v>1</v>
      </c>
      <c r="H93" s="107"/>
      <c r="I93" s="107"/>
      <c r="J93" s="125">
        <v>42914</v>
      </c>
      <c r="K93" s="125">
        <v>42914</v>
      </c>
      <c r="L93" s="126">
        <v>20</v>
      </c>
      <c r="M93" s="127">
        <v>20</v>
      </c>
    </row>
    <row r="94" spans="1:106" x14ac:dyDescent="0.25">
      <c r="A94" s="92">
        <v>87</v>
      </c>
      <c r="B94" s="107" t="s">
        <v>198</v>
      </c>
      <c r="C94" s="114">
        <v>329</v>
      </c>
      <c r="D94" s="107" t="s">
        <v>151</v>
      </c>
      <c r="E94" s="116" t="s">
        <v>256</v>
      </c>
      <c r="F94" s="115" t="s">
        <v>13</v>
      </c>
      <c r="G94" s="107">
        <v>2</v>
      </c>
      <c r="H94" s="107"/>
      <c r="I94" s="107"/>
      <c r="J94" s="133">
        <v>43895</v>
      </c>
      <c r="K94" s="133">
        <v>43895</v>
      </c>
      <c r="L94" s="126">
        <v>323.32</v>
      </c>
      <c r="M94" s="127">
        <v>646.64</v>
      </c>
    </row>
    <row r="95" spans="1:106" x14ac:dyDescent="0.25">
      <c r="A95" s="92">
        <v>88</v>
      </c>
      <c r="B95" s="107" t="s">
        <v>198</v>
      </c>
      <c r="C95" s="107">
        <v>115</v>
      </c>
      <c r="D95" s="107" t="s">
        <v>151</v>
      </c>
      <c r="E95" s="108" t="s">
        <v>186</v>
      </c>
      <c r="F95" s="109" t="s">
        <v>12</v>
      </c>
      <c r="G95" s="107">
        <v>2</v>
      </c>
      <c r="H95" s="107"/>
      <c r="I95" s="107"/>
      <c r="J95" s="125">
        <v>43591</v>
      </c>
      <c r="K95" s="125">
        <v>43591</v>
      </c>
      <c r="L95" s="126">
        <v>195</v>
      </c>
      <c r="M95" s="127">
        <v>390</v>
      </c>
    </row>
    <row r="96" spans="1:106" x14ac:dyDescent="0.25">
      <c r="A96" s="92">
        <v>89</v>
      </c>
      <c r="B96" s="107" t="s">
        <v>198</v>
      </c>
      <c r="C96" s="107">
        <v>279</v>
      </c>
      <c r="D96" s="107" t="s">
        <v>151</v>
      </c>
      <c r="E96" s="108" t="s">
        <v>221</v>
      </c>
      <c r="F96" s="109" t="s">
        <v>13</v>
      </c>
      <c r="G96" s="110">
        <v>3</v>
      </c>
      <c r="H96" s="110"/>
      <c r="I96" s="110"/>
      <c r="J96" s="125">
        <v>44406</v>
      </c>
      <c r="K96" s="125">
        <v>44406</v>
      </c>
      <c r="L96" s="128">
        <v>549.99749999999995</v>
      </c>
      <c r="M96" s="129">
        <v>1649.9924999999998</v>
      </c>
    </row>
    <row r="97" spans="1:106" x14ac:dyDescent="0.25">
      <c r="A97" s="92">
        <v>90</v>
      </c>
      <c r="B97" s="107" t="s">
        <v>198</v>
      </c>
      <c r="C97" s="107">
        <v>303</v>
      </c>
      <c r="D97" s="107" t="s">
        <v>151</v>
      </c>
      <c r="E97" s="108" t="s">
        <v>192</v>
      </c>
      <c r="F97" s="109" t="s">
        <v>4</v>
      </c>
      <c r="G97" s="107">
        <v>4</v>
      </c>
      <c r="H97" s="107"/>
      <c r="I97" s="107"/>
      <c r="J97" s="125">
        <v>43592</v>
      </c>
      <c r="K97" s="125">
        <v>43592</v>
      </c>
      <c r="L97" s="126">
        <v>25</v>
      </c>
      <c r="M97" s="127">
        <v>100</v>
      </c>
    </row>
    <row r="98" spans="1:106" x14ac:dyDescent="0.25">
      <c r="A98" s="92">
        <v>91</v>
      </c>
      <c r="B98" s="107" t="s">
        <v>198</v>
      </c>
      <c r="C98" s="107">
        <v>139</v>
      </c>
      <c r="D98" s="107" t="s">
        <v>151</v>
      </c>
      <c r="E98" s="108" t="s">
        <v>27</v>
      </c>
      <c r="F98" s="109" t="s">
        <v>4</v>
      </c>
      <c r="G98" s="107">
        <v>5</v>
      </c>
      <c r="H98" s="107"/>
      <c r="I98" s="107"/>
      <c r="J98" s="125">
        <v>43248</v>
      </c>
      <c r="K98" s="125">
        <v>43248</v>
      </c>
      <c r="L98" s="126">
        <v>19.28</v>
      </c>
      <c r="M98" s="127">
        <v>96.4</v>
      </c>
    </row>
    <row r="99" spans="1:106" x14ac:dyDescent="0.25">
      <c r="A99" s="92">
        <v>92</v>
      </c>
      <c r="B99" s="107" t="s">
        <v>198</v>
      </c>
      <c r="C99" s="107">
        <v>149</v>
      </c>
      <c r="D99" s="107" t="s">
        <v>151</v>
      </c>
      <c r="E99" s="108" t="s">
        <v>163</v>
      </c>
      <c r="F99" s="109" t="s">
        <v>4</v>
      </c>
      <c r="G99" s="107">
        <v>5</v>
      </c>
      <c r="H99" s="107"/>
      <c r="I99" s="107"/>
      <c r="J99" s="125">
        <v>42893</v>
      </c>
      <c r="K99" s="125">
        <v>42893</v>
      </c>
      <c r="L99" s="126">
        <v>850</v>
      </c>
      <c r="M99" s="127">
        <v>4250</v>
      </c>
    </row>
    <row r="100" spans="1:106" s="94" customFormat="1" x14ac:dyDescent="0.25">
      <c r="A100" s="92">
        <v>93</v>
      </c>
      <c r="B100" s="107" t="s">
        <v>198</v>
      </c>
      <c r="C100" s="107">
        <v>189</v>
      </c>
      <c r="D100" s="107" t="s">
        <v>151</v>
      </c>
      <c r="E100" s="108" t="s">
        <v>63</v>
      </c>
      <c r="F100" s="109" t="s">
        <v>12</v>
      </c>
      <c r="G100" s="107">
        <v>5</v>
      </c>
      <c r="H100" s="107"/>
      <c r="I100" s="107"/>
      <c r="J100" s="125">
        <v>41818</v>
      </c>
      <c r="K100" s="125">
        <v>41818</v>
      </c>
      <c r="L100" s="126">
        <v>37.119999999999997</v>
      </c>
      <c r="M100" s="127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7" t="s">
        <v>198</v>
      </c>
      <c r="C101" s="107">
        <v>190</v>
      </c>
      <c r="D101" s="107" t="s">
        <v>151</v>
      </c>
      <c r="E101" s="108" t="s">
        <v>64</v>
      </c>
      <c r="F101" s="109" t="s">
        <v>20</v>
      </c>
      <c r="G101" s="107">
        <v>5</v>
      </c>
      <c r="H101" s="107"/>
      <c r="I101" s="107"/>
      <c r="J101" s="125">
        <v>41818</v>
      </c>
      <c r="K101" s="125">
        <v>41818</v>
      </c>
      <c r="L101" s="126">
        <v>250</v>
      </c>
      <c r="M101" s="127">
        <v>1250</v>
      </c>
    </row>
    <row r="102" spans="1:106" x14ac:dyDescent="0.25">
      <c r="A102" s="92">
        <v>95</v>
      </c>
      <c r="B102" s="107" t="s">
        <v>198</v>
      </c>
      <c r="C102" s="114">
        <v>310</v>
      </c>
      <c r="D102" s="107" t="s">
        <v>151</v>
      </c>
      <c r="E102" s="116" t="s">
        <v>225</v>
      </c>
      <c r="F102" s="115" t="s">
        <v>4</v>
      </c>
      <c r="G102" s="107">
        <v>6</v>
      </c>
      <c r="H102" s="107"/>
      <c r="I102" s="107"/>
      <c r="J102" s="133">
        <v>44392</v>
      </c>
      <c r="K102" s="133">
        <v>44392</v>
      </c>
      <c r="L102" s="126">
        <v>18.88</v>
      </c>
      <c r="M102" s="127">
        <v>113.28</v>
      </c>
    </row>
    <row r="103" spans="1:106" x14ac:dyDescent="0.25">
      <c r="A103" s="92">
        <v>96</v>
      </c>
      <c r="B103" s="107" t="s">
        <v>198</v>
      </c>
      <c r="C103" s="107">
        <v>244</v>
      </c>
      <c r="D103" s="107" t="s">
        <v>151</v>
      </c>
      <c r="E103" s="108" t="s">
        <v>98</v>
      </c>
      <c r="F103" s="109" t="s">
        <v>4</v>
      </c>
      <c r="G103" s="107">
        <v>6</v>
      </c>
      <c r="H103" s="107"/>
      <c r="I103" s="107"/>
      <c r="J103" s="125">
        <v>43895</v>
      </c>
      <c r="K103" s="125">
        <v>43895</v>
      </c>
      <c r="L103" s="126">
        <v>200.6</v>
      </c>
      <c r="M103" s="127">
        <v>1203.5999999999999</v>
      </c>
    </row>
    <row r="104" spans="1:106" x14ac:dyDescent="0.25">
      <c r="A104" s="92">
        <v>97</v>
      </c>
      <c r="B104" s="107" t="s">
        <v>198</v>
      </c>
      <c r="C104" s="107">
        <v>245</v>
      </c>
      <c r="D104" s="107" t="s">
        <v>151</v>
      </c>
      <c r="E104" s="108" t="s">
        <v>96</v>
      </c>
      <c r="F104" s="109" t="s">
        <v>12</v>
      </c>
      <c r="G104" s="107">
        <v>6</v>
      </c>
      <c r="H104" s="107"/>
      <c r="I104" s="107"/>
      <c r="J104" s="125">
        <v>42914</v>
      </c>
      <c r="K104" s="125">
        <v>42914</v>
      </c>
      <c r="L104" s="126">
        <v>400</v>
      </c>
      <c r="M104" s="127">
        <v>2400</v>
      </c>
    </row>
    <row r="105" spans="1:106" x14ac:dyDescent="0.25">
      <c r="A105" s="92">
        <v>98</v>
      </c>
      <c r="B105" s="107" t="s">
        <v>198</v>
      </c>
      <c r="C105" s="107">
        <v>142</v>
      </c>
      <c r="D105" s="107" t="s">
        <v>151</v>
      </c>
      <c r="E105" s="108" t="s">
        <v>34</v>
      </c>
      <c r="F105" s="109" t="s">
        <v>4</v>
      </c>
      <c r="G105" s="107">
        <v>7</v>
      </c>
      <c r="H105" s="107"/>
      <c r="I105" s="107"/>
      <c r="J105" s="125">
        <v>43895</v>
      </c>
      <c r="K105" s="125">
        <v>43895</v>
      </c>
      <c r="L105" s="126">
        <v>35</v>
      </c>
      <c r="M105" s="127">
        <v>245</v>
      </c>
    </row>
    <row r="106" spans="1:106" x14ac:dyDescent="0.25">
      <c r="A106" s="92">
        <v>99</v>
      </c>
      <c r="B106" s="107" t="s">
        <v>198</v>
      </c>
      <c r="C106" s="107">
        <v>151</v>
      </c>
      <c r="D106" s="107" t="s">
        <v>151</v>
      </c>
      <c r="E106" s="108" t="s">
        <v>33</v>
      </c>
      <c r="F106" s="109" t="s">
        <v>4</v>
      </c>
      <c r="G106" s="107">
        <v>7</v>
      </c>
      <c r="H106" s="107"/>
      <c r="I106" s="107"/>
      <c r="J106" s="125">
        <v>43588</v>
      </c>
      <c r="K106" s="125">
        <v>43588</v>
      </c>
      <c r="L106" s="126">
        <v>118.64</v>
      </c>
      <c r="M106" s="127">
        <v>830.48</v>
      </c>
    </row>
    <row r="107" spans="1:106" x14ac:dyDescent="0.25">
      <c r="A107" s="92">
        <v>100</v>
      </c>
      <c r="B107" s="107" t="s">
        <v>198</v>
      </c>
      <c r="C107" s="107">
        <v>267</v>
      </c>
      <c r="D107" s="107" t="s">
        <v>151</v>
      </c>
      <c r="E107" s="108" t="s">
        <v>106</v>
      </c>
      <c r="F107" s="109" t="s">
        <v>4</v>
      </c>
      <c r="G107" s="107">
        <v>7</v>
      </c>
      <c r="H107" s="107"/>
      <c r="I107" s="107"/>
      <c r="J107" s="125">
        <v>44392</v>
      </c>
      <c r="K107" s="125">
        <v>44392</v>
      </c>
      <c r="L107" s="126">
        <v>194.7</v>
      </c>
      <c r="M107" s="127">
        <v>1362.8999999999999</v>
      </c>
    </row>
    <row r="108" spans="1:106" x14ac:dyDescent="0.25">
      <c r="A108" s="92">
        <v>101</v>
      </c>
      <c r="B108" s="107" t="s">
        <v>198</v>
      </c>
      <c r="C108" s="107">
        <v>195</v>
      </c>
      <c r="D108" s="107" t="s">
        <v>151</v>
      </c>
      <c r="E108" s="108" t="s">
        <v>67</v>
      </c>
      <c r="F108" s="109" t="s">
        <v>12</v>
      </c>
      <c r="G108" s="107">
        <v>8</v>
      </c>
      <c r="H108" s="107"/>
      <c r="I108" s="107"/>
      <c r="J108" s="133">
        <v>43900</v>
      </c>
      <c r="K108" s="133">
        <v>43900</v>
      </c>
      <c r="L108" s="126">
        <v>980</v>
      </c>
      <c r="M108" s="127">
        <v>7840</v>
      </c>
    </row>
    <row r="109" spans="1:106" x14ac:dyDescent="0.25">
      <c r="A109" s="92">
        <v>102</v>
      </c>
      <c r="B109" s="107" t="s">
        <v>198</v>
      </c>
      <c r="C109" s="114">
        <v>321</v>
      </c>
      <c r="D109" s="107" t="s">
        <v>151</v>
      </c>
      <c r="E109" s="108" t="s">
        <v>230</v>
      </c>
      <c r="F109" s="109" t="s">
        <v>13</v>
      </c>
      <c r="G109" s="107">
        <v>9</v>
      </c>
      <c r="H109" s="107"/>
      <c r="I109" s="107"/>
      <c r="J109" s="125">
        <v>44392</v>
      </c>
      <c r="K109" s="125">
        <v>44392</v>
      </c>
      <c r="L109" s="126">
        <v>18.762</v>
      </c>
      <c r="M109" s="127">
        <v>168.858</v>
      </c>
    </row>
    <row r="110" spans="1:106" x14ac:dyDescent="0.25">
      <c r="A110" s="92">
        <v>103</v>
      </c>
      <c r="B110" s="107" t="s">
        <v>198</v>
      </c>
      <c r="C110" s="107">
        <v>184</v>
      </c>
      <c r="D110" s="107" t="s">
        <v>151</v>
      </c>
      <c r="E110" s="108" t="s">
        <v>59</v>
      </c>
      <c r="F110" s="109" t="s">
        <v>12</v>
      </c>
      <c r="G110" s="107">
        <v>9</v>
      </c>
      <c r="H110" s="107"/>
      <c r="I110" s="107"/>
      <c r="J110" s="125">
        <v>43592</v>
      </c>
      <c r="K110" s="125">
        <v>43592</v>
      </c>
      <c r="L110" s="126">
        <v>195</v>
      </c>
      <c r="M110" s="127">
        <v>1755</v>
      </c>
    </row>
    <row r="111" spans="1:106" x14ac:dyDescent="0.25">
      <c r="A111" s="92">
        <v>104</v>
      </c>
      <c r="B111" s="107" t="s">
        <v>198</v>
      </c>
      <c r="C111" s="107">
        <v>243</v>
      </c>
      <c r="D111" s="107" t="s">
        <v>151</v>
      </c>
      <c r="E111" s="108" t="s">
        <v>97</v>
      </c>
      <c r="F111" s="109" t="s">
        <v>4</v>
      </c>
      <c r="G111" s="107">
        <v>9</v>
      </c>
      <c r="H111" s="107"/>
      <c r="I111" s="107"/>
      <c r="J111" s="125">
        <v>43588</v>
      </c>
      <c r="K111" s="125">
        <v>43588</v>
      </c>
      <c r="L111" s="126">
        <v>158.59</v>
      </c>
      <c r="M111" s="127">
        <v>1427.31</v>
      </c>
    </row>
    <row r="112" spans="1:106" x14ac:dyDescent="0.25">
      <c r="A112" s="92">
        <v>105</v>
      </c>
      <c r="B112" s="107" t="s">
        <v>198</v>
      </c>
      <c r="C112" s="107">
        <v>246</v>
      </c>
      <c r="D112" s="107" t="s">
        <v>151</v>
      </c>
      <c r="E112" s="108" t="s">
        <v>95</v>
      </c>
      <c r="F112" s="109" t="s">
        <v>12</v>
      </c>
      <c r="G112" s="107">
        <v>9</v>
      </c>
      <c r="H112" s="107"/>
      <c r="I112" s="107"/>
      <c r="J112" s="125">
        <v>44406</v>
      </c>
      <c r="K112" s="125">
        <v>44406</v>
      </c>
      <c r="L112" s="126">
        <v>517.99639999999999</v>
      </c>
      <c r="M112" s="127">
        <v>4661.9675999999999</v>
      </c>
    </row>
    <row r="113" spans="1:106" x14ac:dyDescent="0.25">
      <c r="A113" s="92">
        <v>106</v>
      </c>
      <c r="B113" s="107" t="s">
        <v>198</v>
      </c>
      <c r="C113" s="107">
        <v>271</v>
      </c>
      <c r="D113" s="107" t="s">
        <v>151</v>
      </c>
      <c r="E113" s="108" t="s">
        <v>113</v>
      </c>
      <c r="F113" s="109" t="s">
        <v>4</v>
      </c>
      <c r="G113" s="107">
        <v>9</v>
      </c>
      <c r="H113" s="107"/>
      <c r="I113" s="107"/>
      <c r="J113" s="125">
        <v>43895</v>
      </c>
      <c r="K113" s="125">
        <v>43895</v>
      </c>
      <c r="L113" s="126">
        <v>16.52</v>
      </c>
      <c r="M113" s="127">
        <v>148.68</v>
      </c>
    </row>
    <row r="114" spans="1:106" x14ac:dyDescent="0.25">
      <c r="A114" s="92">
        <v>107</v>
      </c>
      <c r="B114" s="107" t="s">
        <v>198</v>
      </c>
      <c r="C114" s="107">
        <v>276</v>
      </c>
      <c r="D114" s="107" t="s">
        <v>151</v>
      </c>
      <c r="E114" s="108" t="s">
        <v>116</v>
      </c>
      <c r="F114" s="109" t="s">
        <v>4</v>
      </c>
      <c r="G114" s="107">
        <v>9</v>
      </c>
      <c r="H114" s="107"/>
      <c r="I114" s="107"/>
      <c r="J114" s="125">
        <v>43900</v>
      </c>
      <c r="K114" s="125">
        <v>43900</v>
      </c>
      <c r="L114" s="126">
        <v>46.291400000000003</v>
      </c>
      <c r="M114" s="127">
        <v>416.62260000000003</v>
      </c>
    </row>
    <row r="115" spans="1:106" x14ac:dyDescent="0.25">
      <c r="A115" s="92">
        <v>108</v>
      </c>
      <c r="B115" s="107" t="s">
        <v>198</v>
      </c>
      <c r="C115" s="114">
        <v>313</v>
      </c>
      <c r="D115" s="107" t="s">
        <v>151</v>
      </c>
      <c r="E115" s="116" t="s">
        <v>228</v>
      </c>
      <c r="F115" s="115" t="s">
        <v>4</v>
      </c>
      <c r="G115" s="107">
        <v>10</v>
      </c>
      <c r="H115" s="107"/>
      <c r="I115" s="107"/>
      <c r="J115" s="133">
        <v>44406</v>
      </c>
      <c r="K115" s="133">
        <v>44406</v>
      </c>
      <c r="L115" s="126">
        <v>430.00380000000001</v>
      </c>
      <c r="M115" s="127">
        <v>4300.0380000000005</v>
      </c>
    </row>
    <row r="116" spans="1:106" x14ac:dyDescent="0.25">
      <c r="A116" s="92">
        <v>109</v>
      </c>
      <c r="B116" s="107" t="s">
        <v>198</v>
      </c>
      <c r="C116" s="107">
        <v>132</v>
      </c>
      <c r="D116" s="107" t="s">
        <v>151</v>
      </c>
      <c r="E116" s="108" t="s">
        <v>258</v>
      </c>
      <c r="F116" s="109" t="s">
        <v>4</v>
      </c>
      <c r="G116" s="107">
        <v>10</v>
      </c>
      <c r="H116" s="107"/>
      <c r="I116" s="107"/>
      <c r="J116" s="125">
        <v>44412</v>
      </c>
      <c r="K116" s="125">
        <v>44412</v>
      </c>
      <c r="L116" s="126">
        <v>350.46</v>
      </c>
      <c r="M116" s="127">
        <v>3504.6</v>
      </c>
    </row>
    <row r="117" spans="1:106" x14ac:dyDescent="0.25">
      <c r="A117" s="92">
        <v>110</v>
      </c>
      <c r="B117" s="107" t="s">
        <v>198</v>
      </c>
      <c r="C117" s="107">
        <v>152</v>
      </c>
      <c r="D117" s="107" t="s">
        <v>151</v>
      </c>
      <c r="E117" s="108" t="s">
        <v>32</v>
      </c>
      <c r="F117" s="109" t="s">
        <v>4</v>
      </c>
      <c r="G117" s="107">
        <v>10</v>
      </c>
      <c r="H117" s="107"/>
      <c r="I117" s="107"/>
      <c r="J117" s="125">
        <v>43588</v>
      </c>
      <c r="K117" s="125">
        <v>43588</v>
      </c>
      <c r="L117" s="126">
        <v>31.44</v>
      </c>
      <c r="M117" s="127">
        <v>314.40000000000003</v>
      </c>
    </row>
    <row r="118" spans="1:106" s="94" customFormat="1" x14ac:dyDescent="0.25">
      <c r="A118" s="92">
        <v>111</v>
      </c>
      <c r="B118" s="107" t="s">
        <v>198</v>
      </c>
      <c r="C118" s="107">
        <v>160</v>
      </c>
      <c r="D118" s="107" t="s">
        <v>151</v>
      </c>
      <c r="E118" s="108" t="s">
        <v>218</v>
      </c>
      <c r="F118" s="109" t="s">
        <v>4</v>
      </c>
      <c r="G118" s="107">
        <v>10</v>
      </c>
      <c r="H118" s="107"/>
      <c r="I118" s="107"/>
      <c r="J118" s="125">
        <v>44392</v>
      </c>
      <c r="K118" s="125">
        <v>44392</v>
      </c>
      <c r="L118" s="126">
        <v>20.059999999999999</v>
      </c>
      <c r="M118" s="127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7" t="s">
        <v>198</v>
      </c>
      <c r="C119" s="114">
        <v>328</v>
      </c>
      <c r="D119" s="107" t="s">
        <v>151</v>
      </c>
      <c r="E119" s="108" t="s">
        <v>241</v>
      </c>
      <c r="F119" s="115" t="s">
        <v>4</v>
      </c>
      <c r="G119" s="107">
        <v>10</v>
      </c>
      <c r="H119" s="107"/>
      <c r="I119" s="107"/>
      <c r="J119" s="125">
        <v>44407</v>
      </c>
      <c r="K119" s="125">
        <v>44407</v>
      </c>
      <c r="L119" s="126">
        <v>56.120800000000003</v>
      </c>
      <c r="M119" s="127">
        <v>561.20800000000008</v>
      </c>
    </row>
    <row r="120" spans="1:106" x14ac:dyDescent="0.25">
      <c r="A120" s="92">
        <v>113</v>
      </c>
      <c r="B120" s="107" t="s">
        <v>198</v>
      </c>
      <c r="C120" s="107">
        <v>203</v>
      </c>
      <c r="D120" s="107" t="s">
        <v>151</v>
      </c>
      <c r="E120" s="108" t="s">
        <v>180</v>
      </c>
      <c r="F120" s="109" t="s">
        <v>4</v>
      </c>
      <c r="G120" s="107">
        <v>10</v>
      </c>
      <c r="H120" s="107"/>
      <c r="I120" s="107"/>
      <c r="J120" s="125">
        <v>44392</v>
      </c>
      <c r="K120" s="125">
        <v>44392</v>
      </c>
      <c r="L120" s="126">
        <v>601.79999999999995</v>
      </c>
      <c r="M120" s="127">
        <v>6018</v>
      </c>
    </row>
    <row r="121" spans="1:106" x14ac:dyDescent="0.25">
      <c r="A121" s="92">
        <v>114</v>
      </c>
      <c r="B121" s="107" t="s">
        <v>198</v>
      </c>
      <c r="C121" s="114">
        <v>325</v>
      </c>
      <c r="D121" s="107" t="s">
        <v>151</v>
      </c>
      <c r="E121" s="116" t="s">
        <v>244</v>
      </c>
      <c r="F121" s="115" t="s">
        <v>12</v>
      </c>
      <c r="G121" s="107">
        <v>10</v>
      </c>
      <c r="H121" s="107"/>
      <c r="I121" s="107"/>
      <c r="J121" s="125">
        <v>44406</v>
      </c>
      <c r="K121" s="125">
        <v>44406</v>
      </c>
      <c r="L121" s="126">
        <v>159.30000000000001</v>
      </c>
      <c r="M121" s="127">
        <v>1593</v>
      </c>
    </row>
    <row r="122" spans="1:106" s="94" customFormat="1" x14ac:dyDescent="0.25">
      <c r="A122" s="92">
        <v>115</v>
      </c>
      <c r="B122" s="107" t="s">
        <v>198</v>
      </c>
      <c r="C122" s="114">
        <v>322</v>
      </c>
      <c r="D122" s="107" t="s">
        <v>151</v>
      </c>
      <c r="E122" s="108" t="s">
        <v>219</v>
      </c>
      <c r="F122" s="109" t="s">
        <v>4</v>
      </c>
      <c r="G122" s="107">
        <v>10</v>
      </c>
      <c r="H122" s="107"/>
      <c r="I122" s="107"/>
      <c r="J122" s="125">
        <v>44392</v>
      </c>
      <c r="K122" s="125">
        <v>44392</v>
      </c>
      <c r="L122" s="126">
        <v>285.56</v>
      </c>
      <c r="M122" s="127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7" t="s">
        <v>198</v>
      </c>
      <c r="C123" s="107">
        <v>103</v>
      </c>
      <c r="D123" s="107" t="s">
        <v>151</v>
      </c>
      <c r="E123" s="108" t="s">
        <v>5</v>
      </c>
      <c r="F123" s="109" t="s">
        <v>4</v>
      </c>
      <c r="G123" s="107">
        <v>11</v>
      </c>
      <c r="H123" s="107"/>
      <c r="I123" s="107"/>
      <c r="J123" s="125">
        <v>43255</v>
      </c>
      <c r="K123" s="125">
        <v>43255</v>
      </c>
      <c r="L123" s="126">
        <v>21</v>
      </c>
      <c r="M123" s="127">
        <v>231</v>
      </c>
    </row>
    <row r="124" spans="1:106" x14ac:dyDescent="0.25">
      <c r="A124" s="92">
        <v>117</v>
      </c>
      <c r="B124" s="107" t="s">
        <v>198</v>
      </c>
      <c r="C124" s="107">
        <v>289</v>
      </c>
      <c r="D124" s="107" t="s">
        <v>151</v>
      </c>
      <c r="E124" s="108" t="s">
        <v>123</v>
      </c>
      <c r="F124" s="109" t="s">
        <v>4</v>
      </c>
      <c r="G124" s="110">
        <v>11</v>
      </c>
      <c r="H124" s="110"/>
      <c r="I124" s="110"/>
      <c r="J124" s="125">
        <v>43248</v>
      </c>
      <c r="K124" s="125">
        <v>43248</v>
      </c>
      <c r="L124" s="128">
        <v>57.63</v>
      </c>
      <c r="M124" s="129">
        <v>633.93000000000006</v>
      </c>
    </row>
    <row r="125" spans="1:106" s="94" customFormat="1" x14ac:dyDescent="0.25">
      <c r="A125" s="92">
        <v>118</v>
      </c>
      <c r="B125" s="107" t="s">
        <v>198</v>
      </c>
      <c r="C125" s="107">
        <v>258</v>
      </c>
      <c r="D125" s="107" t="s">
        <v>151</v>
      </c>
      <c r="E125" s="108" t="s">
        <v>104</v>
      </c>
      <c r="F125" s="109" t="s">
        <v>4</v>
      </c>
      <c r="G125" s="107">
        <v>12</v>
      </c>
      <c r="H125" s="107"/>
      <c r="I125" s="107"/>
      <c r="J125" s="125">
        <v>43895</v>
      </c>
      <c r="K125" s="125">
        <v>43895</v>
      </c>
      <c r="L125" s="126">
        <v>15.93</v>
      </c>
      <c r="M125" s="127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7" t="s">
        <v>198</v>
      </c>
      <c r="C126" s="107">
        <v>217</v>
      </c>
      <c r="D126" s="107" t="s">
        <v>151</v>
      </c>
      <c r="E126" s="108" t="s">
        <v>79</v>
      </c>
      <c r="F126" s="109" t="s">
        <v>4</v>
      </c>
      <c r="G126" s="107">
        <v>13</v>
      </c>
      <c r="H126" s="107"/>
      <c r="I126" s="107"/>
      <c r="J126" s="125">
        <v>43900</v>
      </c>
      <c r="K126" s="125">
        <v>43900</v>
      </c>
      <c r="L126" s="126">
        <v>16.489999999999998</v>
      </c>
      <c r="M126" s="127">
        <v>214.36999999999998</v>
      </c>
    </row>
    <row r="127" spans="1:106" x14ac:dyDescent="0.25">
      <c r="A127" s="92">
        <v>120</v>
      </c>
      <c r="B127" s="107" t="s">
        <v>198</v>
      </c>
      <c r="C127" s="107">
        <v>204</v>
      </c>
      <c r="D127" s="107" t="s">
        <v>151</v>
      </c>
      <c r="E127" s="108" t="s">
        <v>155</v>
      </c>
      <c r="F127" s="109" t="s">
        <v>4</v>
      </c>
      <c r="G127" s="107">
        <v>14</v>
      </c>
      <c r="H127" s="107"/>
      <c r="I127" s="107"/>
      <c r="J127" s="125">
        <v>44392</v>
      </c>
      <c r="K127" s="125">
        <v>44392</v>
      </c>
      <c r="L127" s="126">
        <v>136.88</v>
      </c>
      <c r="M127" s="127">
        <v>1916.32</v>
      </c>
    </row>
    <row r="128" spans="1:106" x14ac:dyDescent="0.25">
      <c r="A128" s="92">
        <v>121</v>
      </c>
      <c r="B128" s="107" t="s">
        <v>198</v>
      </c>
      <c r="C128" s="107">
        <v>281</v>
      </c>
      <c r="D128" s="107" t="s">
        <v>151</v>
      </c>
      <c r="E128" s="108" t="s">
        <v>120</v>
      </c>
      <c r="F128" s="109" t="s">
        <v>4</v>
      </c>
      <c r="G128" s="110">
        <v>14</v>
      </c>
      <c r="H128" s="110"/>
      <c r="I128" s="110"/>
      <c r="J128" s="125">
        <v>44412</v>
      </c>
      <c r="K128" s="125">
        <v>44412</v>
      </c>
      <c r="L128" s="128">
        <v>99.12</v>
      </c>
      <c r="M128" s="129">
        <v>1387.68</v>
      </c>
    </row>
    <row r="129" spans="1:106" x14ac:dyDescent="0.25">
      <c r="A129" s="92">
        <v>122</v>
      </c>
      <c r="B129" s="107" t="s">
        <v>198</v>
      </c>
      <c r="C129" s="107">
        <v>148</v>
      </c>
      <c r="D129" s="107" t="s">
        <v>151</v>
      </c>
      <c r="E129" s="108" t="s">
        <v>175</v>
      </c>
      <c r="F129" s="109" t="s">
        <v>4</v>
      </c>
      <c r="G129" s="107">
        <v>15</v>
      </c>
      <c r="H129" s="107"/>
      <c r="I129" s="107"/>
      <c r="J129" s="125">
        <v>43588</v>
      </c>
      <c r="K129" s="125">
        <v>43588</v>
      </c>
      <c r="L129" s="126">
        <v>28.35</v>
      </c>
      <c r="M129" s="127">
        <v>425.25</v>
      </c>
    </row>
    <row r="130" spans="1:106" s="94" customFormat="1" x14ac:dyDescent="0.25">
      <c r="A130" s="92">
        <v>123</v>
      </c>
      <c r="B130" s="107" t="s">
        <v>198</v>
      </c>
      <c r="C130" s="107">
        <v>185</v>
      </c>
      <c r="D130" s="107" t="s">
        <v>151</v>
      </c>
      <c r="E130" s="108" t="s">
        <v>58</v>
      </c>
      <c r="F130" s="109" t="s">
        <v>12</v>
      </c>
      <c r="G130" s="107">
        <v>15</v>
      </c>
      <c r="H130" s="107"/>
      <c r="I130" s="107"/>
      <c r="J130" s="125">
        <v>43591</v>
      </c>
      <c r="K130" s="125">
        <v>43591</v>
      </c>
      <c r="L130" s="126">
        <v>680</v>
      </c>
      <c r="M130" s="127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7" t="s">
        <v>198</v>
      </c>
      <c r="C131" s="114">
        <v>320</v>
      </c>
      <c r="D131" s="107" t="s">
        <v>151</v>
      </c>
      <c r="E131" s="108" t="s">
        <v>243</v>
      </c>
      <c r="F131" s="109" t="s">
        <v>13</v>
      </c>
      <c r="G131" s="107">
        <v>17</v>
      </c>
      <c r="H131" s="107"/>
      <c r="I131" s="107"/>
      <c r="J131" s="125">
        <v>44392</v>
      </c>
      <c r="K131" s="125">
        <v>44392</v>
      </c>
      <c r="L131" s="126">
        <v>221.84</v>
      </c>
      <c r="M131" s="127">
        <v>3771.28</v>
      </c>
    </row>
    <row r="132" spans="1:106" x14ac:dyDescent="0.25">
      <c r="A132" s="92">
        <v>125</v>
      </c>
      <c r="B132" s="107" t="s">
        <v>198</v>
      </c>
      <c r="C132" s="107">
        <v>134</v>
      </c>
      <c r="D132" s="107" t="s">
        <v>151</v>
      </c>
      <c r="E132" s="108" t="s">
        <v>24</v>
      </c>
      <c r="F132" s="109" t="s">
        <v>4</v>
      </c>
      <c r="G132" s="107">
        <v>18</v>
      </c>
      <c r="H132" s="107"/>
      <c r="I132" s="107"/>
      <c r="J132" s="125">
        <v>41818</v>
      </c>
      <c r="K132" s="125">
        <v>41818</v>
      </c>
      <c r="L132" s="126">
        <v>731.6</v>
      </c>
      <c r="M132" s="127">
        <v>13168.800000000001</v>
      </c>
    </row>
    <row r="133" spans="1:106" x14ac:dyDescent="0.25">
      <c r="A133" s="92">
        <v>126</v>
      </c>
      <c r="B133" s="107" t="s">
        <v>198</v>
      </c>
      <c r="C133" s="107">
        <v>144</v>
      </c>
      <c r="D133" s="107" t="s">
        <v>151</v>
      </c>
      <c r="E133" s="108" t="s">
        <v>30</v>
      </c>
      <c r="F133" s="109" t="s">
        <v>4</v>
      </c>
      <c r="G133" s="107">
        <v>18</v>
      </c>
      <c r="H133" s="107"/>
      <c r="I133" s="107"/>
      <c r="J133" s="125">
        <v>43592</v>
      </c>
      <c r="K133" s="125">
        <v>43592</v>
      </c>
      <c r="L133" s="126">
        <v>25</v>
      </c>
      <c r="M133" s="127">
        <v>450</v>
      </c>
    </row>
    <row r="134" spans="1:106" x14ac:dyDescent="0.25">
      <c r="A134" s="92">
        <v>127</v>
      </c>
      <c r="B134" s="107" t="s">
        <v>198</v>
      </c>
      <c r="C134" s="107">
        <v>194</v>
      </c>
      <c r="D134" s="107" t="s">
        <v>151</v>
      </c>
      <c r="E134" s="108" t="s">
        <v>66</v>
      </c>
      <c r="F134" s="109" t="s">
        <v>13</v>
      </c>
      <c r="G134" s="107">
        <v>18</v>
      </c>
      <c r="H134" s="107"/>
      <c r="I134" s="107"/>
      <c r="J134" s="125">
        <v>43451</v>
      </c>
      <c r="K134" s="125">
        <v>43451</v>
      </c>
      <c r="L134" s="126">
        <v>600</v>
      </c>
      <c r="M134" s="127">
        <v>10800</v>
      </c>
    </row>
    <row r="135" spans="1:106" x14ac:dyDescent="0.25">
      <c r="A135" s="92">
        <v>128</v>
      </c>
      <c r="B135" s="107" t="s">
        <v>198</v>
      </c>
      <c r="C135" s="107">
        <v>264</v>
      </c>
      <c r="D135" s="107" t="s">
        <v>151</v>
      </c>
      <c r="E135" s="108" t="s">
        <v>108</v>
      </c>
      <c r="F135" s="109" t="s">
        <v>4</v>
      </c>
      <c r="G135" s="107">
        <v>18</v>
      </c>
      <c r="H135" s="107"/>
      <c r="I135" s="107"/>
      <c r="J135" s="125">
        <v>43900</v>
      </c>
      <c r="K135" s="125">
        <v>43900</v>
      </c>
      <c r="L135" s="126">
        <v>104.2766</v>
      </c>
      <c r="M135" s="127">
        <v>1876.9788000000001</v>
      </c>
    </row>
    <row r="136" spans="1:106" x14ac:dyDescent="0.25">
      <c r="A136" s="92">
        <v>129</v>
      </c>
      <c r="B136" s="107" t="s">
        <v>198</v>
      </c>
      <c r="C136" s="107">
        <v>288</v>
      </c>
      <c r="D136" s="107" t="s">
        <v>151</v>
      </c>
      <c r="E136" s="108" t="s">
        <v>121</v>
      </c>
      <c r="F136" s="109" t="s">
        <v>4</v>
      </c>
      <c r="G136" s="110">
        <v>18</v>
      </c>
      <c r="H136" s="110"/>
      <c r="I136" s="110"/>
      <c r="J136" s="125">
        <v>44392</v>
      </c>
      <c r="K136" s="125">
        <v>44392</v>
      </c>
      <c r="L136" s="128">
        <v>25.96</v>
      </c>
      <c r="M136" s="129">
        <v>467.28000000000003</v>
      </c>
    </row>
    <row r="137" spans="1:106" x14ac:dyDescent="0.25">
      <c r="A137" s="92">
        <v>130</v>
      </c>
      <c r="B137" s="107" t="s">
        <v>198</v>
      </c>
      <c r="C137" s="107">
        <v>206</v>
      </c>
      <c r="D137" s="107" t="s">
        <v>151</v>
      </c>
      <c r="E137" s="108" t="s">
        <v>75</v>
      </c>
      <c r="F137" s="109" t="s">
        <v>13</v>
      </c>
      <c r="G137" s="107">
        <v>19</v>
      </c>
      <c r="H137" s="107"/>
      <c r="I137" s="107"/>
      <c r="J137" s="125">
        <v>43255</v>
      </c>
      <c r="K137" s="125">
        <v>43255</v>
      </c>
      <c r="L137" s="126">
        <v>23</v>
      </c>
      <c r="M137" s="127">
        <v>437</v>
      </c>
    </row>
    <row r="138" spans="1:106" x14ac:dyDescent="0.25">
      <c r="A138" s="92">
        <v>131</v>
      </c>
      <c r="B138" s="107" t="s">
        <v>198</v>
      </c>
      <c r="C138" s="107">
        <v>260</v>
      </c>
      <c r="D138" s="107" t="s">
        <v>151</v>
      </c>
      <c r="E138" s="108" t="s">
        <v>110</v>
      </c>
      <c r="F138" s="109" t="s">
        <v>4</v>
      </c>
      <c r="G138" s="107">
        <v>19</v>
      </c>
      <c r="H138" s="107"/>
      <c r="I138" s="107"/>
      <c r="J138" s="125">
        <v>43900</v>
      </c>
      <c r="K138" s="125">
        <v>43900</v>
      </c>
      <c r="L138" s="126">
        <v>5.6050000000000004</v>
      </c>
      <c r="M138" s="127">
        <v>106.495</v>
      </c>
    </row>
    <row r="139" spans="1:106" x14ac:dyDescent="0.25">
      <c r="A139" s="92">
        <v>132</v>
      </c>
      <c r="B139" s="107" t="s">
        <v>198</v>
      </c>
      <c r="C139" s="107">
        <v>173</v>
      </c>
      <c r="D139" s="107" t="s">
        <v>151</v>
      </c>
      <c r="E139" s="108" t="s">
        <v>48</v>
      </c>
      <c r="F139" s="109" t="s">
        <v>4</v>
      </c>
      <c r="G139" s="107">
        <v>20</v>
      </c>
      <c r="H139" s="107"/>
      <c r="I139" s="107"/>
      <c r="J139" s="125">
        <v>43900</v>
      </c>
      <c r="K139" s="125">
        <v>43900</v>
      </c>
      <c r="L139" s="126">
        <v>33.4176</v>
      </c>
      <c r="M139" s="127">
        <v>668.35199999999998</v>
      </c>
    </row>
    <row r="140" spans="1:106" x14ac:dyDescent="0.25">
      <c r="A140" s="92">
        <v>133</v>
      </c>
      <c r="B140" s="107" t="s">
        <v>198</v>
      </c>
      <c r="C140" s="107">
        <v>291</v>
      </c>
      <c r="D140" s="107" t="s">
        <v>151</v>
      </c>
      <c r="E140" s="108" t="s">
        <v>189</v>
      </c>
      <c r="F140" s="109" t="s">
        <v>4</v>
      </c>
      <c r="G140" s="110">
        <v>20</v>
      </c>
      <c r="H140" s="110"/>
      <c r="I140" s="110"/>
      <c r="J140" s="125">
        <v>43900</v>
      </c>
      <c r="K140" s="125">
        <v>43900</v>
      </c>
      <c r="L140" s="128">
        <v>81.42</v>
      </c>
      <c r="M140" s="129">
        <v>1628.4</v>
      </c>
    </row>
    <row r="141" spans="1:106" x14ac:dyDescent="0.25">
      <c r="A141" s="92">
        <v>134</v>
      </c>
      <c r="B141" s="107" t="s">
        <v>198</v>
      </c>
      <c r="C141" s="107">
        <v>193</v>
      </c>
      <c r="D141" s="107" t="s">
        <v>151</v>
      </c>
      <c r="E141" s="108" t="s">
        <v>259</v>
      </c>
      <c r="F141" s="109" t="s">
        <v>13</v>
      </c>
      <c r="G141" s="107">
        <v>21</v>
      </c>
      <c r="H141" s="107"/>
      <c r="I141" s="107"/>
      <c r="J141" s="125">
        <v>44406</v>
      </c>
      <c r="K141" s="125">
        <v>44406</v>
      </c>
      <c r="L141" s="126">
        <v>299.00020000000001</v>
      </c>
      <c r="M141" s="127">
        <v>6279.0042000000003</v>
      </c>
    </row>
    <row r="142" spans="1:106" x14ac:dyDescent="0.25">
      <c r="A142" s="92">
        <v>135</v>
      </c>
      <c r="B142" s="107" t="s">
        <v>198</v>
      </c>
      <c r="C142" s="107">
        <v>140</v>
      </c>
      <c r="D142" s="107" t="s">
        <v>151</v>
      </c>
      <c r="E142" s="108" t="s">
        <v>187</v>
      </c>
      <c r="F142" s="109" t="s">
        <v>13</v>
      </c>
      <c r="G142" s="107">
        <v>22</v>
      </c>
      <c r="H142" s="107"/>
      <c r="I142" s="107"/>
      <c r="J142" s="125">
        <v>43593</v>
      </c>
      <c r="K142" s="125">
        <v>43593</v>
      </c>
      <c r="L142" s="126">
        <v>73.099999999999994</v>
      </c>
      <c r="M142" s="127">
        <v>1608.1999999999998</v>
      </c>
    </row>
    <row r="143" spans="1:106" s="94" customFormat="1" x14ac:dyDescent="0.25">
      <c r="A143" s="92">
        <v>136</v>
      </c>
      <c r="B143" s="107" t="s">
        <v>198</v>
      </c>
      <c r="C143" s="107">
        <v>302</v>
      </c>
      <c r="D143" s="107" t="s">
        <v>151</v>
      </c>
      <c r="E143" s="108" t="s">
        <v>191</v>
      </c>
      <c r="F143" s="109" t="s">
        <v>4</v>
      </c>
      <c r="G143" s="107">
        <v>23</v>
      </c>
      <c r="H143" s="107"/>
      <c r="I143" s="107"/>
      <c r="J143" s="125">
        <v>43900</v>
      </c>
      <c r="K143" s="125">
        <v>43900</v>
      </c>
      <c r="L143" s="126">
        <v>104.2766</v>
      </c>
      <c r="M143" s="127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7" t="s">
        <v>198</v>
      </c>
      <c r="C144" s="107">
        <v>211</v>
      </c>
      <c r="D144" s="107" t="s">
        <v>151</v>
      </c>
      <c r="E144" s="108" t="s">
        <v>188</v>
      </c>
      <c r="F144" s="109" t="s">
        <v>12</v>
      </c>
      <c r="G144" s="107">
        <v>24</v>
      </c>
      <c r="H144" s="107"/>
      <c r="I144" s="107"/>
      <c r="J144" s="125">
        <v>44406</v>
      </c>
      <c r="K144" s="125">
        <v>44406</v>
      </c>
      <c r="L144" s="126">
        <v>159.30000000000001</v>
      </c>
      <c r="M144" s="127">
        <v>3823.2000000000003</v>
      </c>
    </row>
    <row r="145" spans="1:106" s="94" customFormat="1" x14ac:dyDescent="0.25">
      <c r="A145" s="92">
        <v>138</v>
      </c>
      <c r="B145" s="107" t="s">
        <v>198</v>
      </c>
      <c r="C145" s="114">
        <v>326</v>
      </c>
      <c r="D145" s="107" t="s">
        <v>151</v>
      </c>
      <c r="E145" s="108" t="s">
        <v>239</v>
      </c>
      <c r="F145" s="115" t="s">
        <v>4</v>
      </c>
      <c r="G145" s="107">
        <v>25</v>
      </c>
      <c r="H145" s="107"/>
      <c r="I145" s="107"/>
      <c r="J145" s="125">
        <v>44406</v>
      </c>
      <c r="K145" s="125">
        <v>44406</v>
      </c>
      <c r="L145" s="126">
        <v>130.3192</v>
      </c>
      <c r="M145" s="127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7" t="s">
        <v>198</v>
      </c>
      <c r="C146" s="107">
        <v>145</v>
      </c>
      <c r="D146" s="107" t="s">
        <v>151</v>
      </c>
      <c r="E146" s="108" t="s">
        <v>31</v>
      </c>
      <c r="F146" s="109" t="s">
        <v>4</v>
      </c>
      <c r="G146" s="107">
        <v>25</v>
      </c>
      <c r="H146" s="107"/>
      <c r="I146" s="107"/>
      <c r="J146" s="125">
        <v>43900</v>
      </c>
      <c r="K146" s="125">
        <v>43900</v>
      </c>
      <c r="L146" s="126">
        <v>42.568399999999997</v>
      </c>
      <c r="M146" s="127">
        <v>1064.21</v>
      </c>
    </row>
    <row r="147" spans="1:106" x14ac:dyDescent="0.25">
      <c r="A147" s="92">
        <v>140</v>
      </c>
      <c r="B147" s="107" t="s">
        <v>198</v>
      </c>
      <c r="C147" s="107">
        <v>301</v>
      </c>
      <c r="D147" s="107" t="s">
        <v>151</v>
      </c>
      <c r="E147" s="108" t="s">
        <v>190</v>
      </c>
      <c r="F147" s="109" t="s">
        <v>4</v>
      </c>
      <c r="G147" s="107">
        <v>26</v>
      </c>
      <c r="H147" s="107"/>
      <c r="I147" s="107"/>
      <c r="J147" s="125">
        <v>43900</v>
      </c>
      <c r="K147" s="125">
        <v>43900</v>
      </c>
      <c r="L147" s="126">
        <v>104.2766</v>
      </c>
      <c r="M147" s="127">
        <v>2711.1916000000001</v>
      </c>
    </row>
    <row r="148" spans="1:106" x14ac:dyDescent="0.25">
      <c r="A148" s="92">
        <v>141</v>
      </c>
      <c r="B148" s="107" t="s">
        <v>198</v>
      </c>
      <c r="C148" s="107">
        <v>200</v>
      </c>
      <c r="D148" s="107" t="s">
        <v>151</v>
      </c>
      <c r="E148" s="108" t="s">
        <v>71</v>
      </c>
      <c r="F148" s="109" t="s">
        <v>13</v>
      </c>
      <c r="G148" s="107">
        <v>27</v>
      </c>
      <c r="H148" s="107"/>
      <c r="I148" s="107"/>
      <c r="J148" s="125">
        <v>44392</v>
      </c>
      <c r="K148" s="125">
        <v>44392</v>
      </c>
      <c r="L148" s="126">
        <v>44.603999999999999</v>
      </c>
      <c r="M148" s="127">
        <v>1204.308</v>
      </c>
    </row>
    <row r="149" spans="1:106" x14ac:dyDescent="0.25">
      <c r="A149" s="92">
        <v>142</v>
      </c>
      <c r="B149" s="107" t="s">
        <v>198</v>
      </c>
      <c r="C149" s="107">
        <v>218</v>
      </c>
      <c r="D149" s="107" t="s">
        <v>151</v>
      </c>
      <c r="E149" s="108" t="s">
        <v>80</v>
      </c>
      <c r="F149" s="109" t="s">
        <v>4</v>
      </c>
      <c r="G149" s="107">
        <v>28</v>
      </c>
      <c r="H149" s="107"/>
      <c r="I149" s="107"/>
      <c r="J149" s="125">
        <v>44406</v>
      </c>
      <c r="K149" s="125">
        <v>44406</v>
      </c>
      <c r="L149" s="126">
        <v>37.51</v>
      </c>
      <c r="M149" s="127">
        <v>1050.28</v>
      </c>
    </row>
    <row r="150" spans="1:106" x14ac:dyDescent="0.25">
      <c r="A150" s="92">
        <v>143</v>
      </c>
      <c r="B150" s="107" t="s">
        <v>198</v>
      </c>
      <c r="C150" s="107">
        <v>221</v>
      </c>
      <c r="D150" s="107" t="s">
        <v>151</v>
      </c>
      <c r="E150" s="108" t="s">
        <v>83</v>
      </c>
      <c r="F150" s="109" t="s">
        <v>4</v>
      </c>
      <c r="G150" s="107">
        <v>28</v>
      </c>
      <c r="H150" s="107"/>
      <c r="I150" s="107"/>
      <c r="J150" s="125">
        <v>43900</v>
      </c>
      <c r="K150" s="125">
        <v>43900</v>
      </c>
      <c r="L150" s="126">
        <v>7.5755999999999997</v>
      </c>
      <c r="M150" s="127">
        <v>212.11679999999998</v>
      </c>
    </row>
    <row r="151" spans="1:106" x14ac:dyDescent="0.25">
      <c r="A151" s="92">
        <v>144</v>
      </c>
      <c r="B151" s="107" t="s">
        <v>198</v>
      </c>
      <c r="C151" s="107">
        <v>222</v>
      </c>
      <c r="D151" s="107" t="s">
        <v>151</v>
      </c>
      <c r="E151" s="108" t="s">
        <v>85</v>
      </c>
      <c r="F151" s="109" t="s">
        <v>4</v>
      </c>
      <c r="G151" s="107">
        <v>29</v>
      </c>
      <c r="H151" s="107"/>
      <c r="I151" s="107"/>
      <c r="J151" s="125">
        <v>43900</v>
      </c>
      <c r="K151" s="125">
        <v>43900</v>
      </c>
      <c r="L151" s="126">
        <v>7.5755999999999997</v>
      </c>
      <c r="M151" s="127">
        <v>219.69239999999999</v>
      </c>
    </row>
    <row r="152" spans="1:106" x14ac:dyDescent="0.25">
      <c r="A152" s="92">
        <v>145</v>
      </c>
      <c r="B152" s="107" t="s">
        <v>198</v>
      </c>
      <c r="C152" s="107">
        <v>268</v>
      </c>
      <c r="D152" s="107" t="s">
        <v>151</v>
      </c>
      <c r="E152" s="108" t="s">
        <v>156</v>
      </c>
      <c r="F152" s="109" t="s">
        <v>4</v>
      </c>
      <c r="G152" s="107">
        <v>30</v>
      </c>
      <c r="H152" s="107"/>
      <c r="I152" s="107"/>
      <c r="J152" s="125">
        <v>44406</v>
      </c>
      <c r="K152" s="125">
        <v>44406</v>
      </c>
      <c r="L152" s="126">
        <v>14.325200000000001</v>
      </c>
      <c r="M152" s="127">
        <v>429.75600000000003</v>
      </c>
    </row>
    <row r="153" spans="1:106" x14ac:dyDescent="0.25">
      <c r="A153" s="92">
        <v>146</v>
      </c>
      <c r="B153" s="107" t="s">
        <v>198</v>
      </c>
      <c r="C153" s="107">
        <v>136</v>
      </c>
      <c r="D153" s="107" t="s">
        <v>151</v>
      </c>
      <c r="E153" s="108" t="s">
        <v>22</v>
      </c>
      <c r="F153" s="109" t="s">
        <v>4</v>
      </c>
      <c r="G153" s="107">
        <v>31</v>
      </c>
      <c r="H153" s="107"/>
      <c r="I153" s="107"/>
      <c r="J153" s="125">
        <v>43895</v>
      </c>
      <c r="K153" s="125">
        <v>43895</v>
      </c>
      <c r="L153" s="126">
        <v>7</v>
      </c>
      <c r="M153" s="127">
        <v>217</v>
      </c>
    </row>
    <row r="154" spans="1:106" x14ac:dyDescent="0.25">
      <c r="A154" s="92">
        <v>147</v>
      </c>
      <c r="B154" s="107" t="s">
        <v>198</v>
      </c>
      <c r="C154" s="107">
        <v>155</v>
      </c>
      <c r="D154" s="107" t="s">
        <v>151</v>
      </c>
      <c r="E154" s="108" t="s">
        <v>37</v>
      </c>
      <c r="F154" s="109" t="s">
        <v>13</v>
      </c>
      <c r="G154" s="107">
        <v>31</v>
      </c>
      <c r="H154" s="107"/>
      <c r="I154" s="107"/>
      <c r="J154" s="125">
        <v>43588</v>
      </c>
      <c r="K154" s="125">
        <v>43588</v>
      </c>
      <c r="L154" s="126">
        <v>48.64</v>
      </c>
      <c r="M154" s="127">
        <v>1507.84</v>
      </c>
    </row>
    <row r="155" spans="1:106" x14ac:dyDescent="0.25">
      <c r="A155" s="92">
        <v>148</v>
      </c>
      <c r="B155" s="107" t="s">
        <v>198</v>
      </c>
      <c r="C155" s="107">
        <v>266</v>
      </c>
      <c r="D155" s="107" t="s">
        <v>151</v>
      </c>
      <c r="E155" s="108" t="s">
        <v>109</v>
      </c>
      <c r="F155" s="109" t="s">
        <v>4</v>
      </c>
      <c r="G155" s="107">
        <v>31</v>
      </c>
      <c r="H155" s="107"/>
      <c r="I155" s="107"/>
      <c r="J155" s="125">
        <v>43900</v>
      </c>
      <c r="K155" s="125">
        <v>43900</v>
      </c>
      <c r="L155" s="126">
        <v>104.2766</v>
      </c>
      <c r="M155" s="127">
        <v>3232.5745999999999</v>
      </c>
    </row>
    <row r="156" spans="1:106" ht="15.75" x14ac:dyDescent="0.25">
      <c r="A156" s="92">
        <v>149</v>
      </c>
      <c r="B156" s="111" t="s">
        <v>198</v>
      </c>
      <c r="C156" s="107">
        <v>307</v>
      </c>
      <c r="D156" s="107" t="s">
        <v>151</v>
      </c>
      <c r="E156" s="112" t="s">
        <v>222</v>
      </c>
      <c r="F156" s="113" t="s">
        <v>4</v>
      </c>
      <c r="G156" s="111">
        <v>32</v>
      </c>
      <c r="H156" s="111"/>
      <c r="I156" s="111"/>
      <c r="J156" s="130">
        <v>44365</v>
      </c>
      <c r="K156" s="130">
        <v>44365</v>
      </c>
      <c r="L156" s="131">
        <v>200.6</v>
      </c>
      <c r="M156" s="132">
        <v>6419.2</v>
      </c>
    </row>
    <row r="157" spans="1:106" x14ac:dyDescent="0.25">
      <c r="A157" s="92">
        <v>150</v>
      </c>
      <c r="B157" s="107" t="s">
        <v>198</v>
      </c>
      <c r="C157" s="107">
        <v>147</v>
      </c>
      <c r="D157" s="107" t="s">
        <v>151</v>
      </c>
      <c r="E157" s="108" t="s">
        <v>29</v>
      </c>
      <c r="F157" s="109" t="s">
        <v>4</v>
      </c>
      <c r="G157" s="107">
        <v>33</v>
      </c>
      <c r="H157" s="107"/>
      <c r="I157" s="107"/>
      <c r="J157" s="125">
        <v>43255</v>
      </c>
      <c r="K157" s="125">
        <v>43255</v>
      </c>
      <c r="L157" s="126">
        <v>22</v>
      </c>
      <c r="M157" s="127">
        <v>726</v>
      </c>
    </row>
    <row r="158" spans="1:106" x14ac:dyDescent="0.25">
      <c r="A158" s="92">
        <v>151</v>
      </c>
      <c r="B158" s="107" t="s">
        <v>198</v>
      </c>
      <c r="C158" s="107">
        <v>154</v>
      </c>
      <c r="D158" s="107" t="s">
        <v>151</v>
      </c>
      <c r="E158" s="108" t="s">
        <v>182</v>
      </c>
      <c r="F158" s="109" t="s">
        <v>13</v>
      </c>
      <c r="G158" s="107">
        <v>34</v>
      </c>
      <c r="H158" s="107"/>
      <c r="I158" s="107"/>
      <c r="J158" s="125">
        <v>43588</v>
      </c>
      <c r="K158" s="125">
        <v>43588</v>
      </c>
      <c r="L158" s="126">
        <v>21.99</v>
      </c>
      <c r="M158" s="127">
        <v>747.66</v>
      </c>
    </row>
    <row r="159" spans="1:106" x14ac:dyDescent="0.25">
      <c r="A159" s="92">
        <v>152</v>
      </c>
      <c r="B159" s="107" t="s">
        <v>198</v>
      </c>
      <c r="C159" s="107">
        <v>224</v>
      </c>
      <c r="D159" s="107" t="s">
        <v>151</v>
      </c>
      <c r="E159" s="108" t="s">
        <v>82</v>
      </c>
      <c r="F159" s="109" t="s">
        <v>4</v>
      </c>
      <c r="G159" s="107">
        <v>34</v>
      </c>
      <c r="H159" s="107"/>
      <c r="I159" s="107"/>
      <c r="J159" s="125">
        <v>43895</v>
      </c>
      <c r="K159" s="125">
        <v>43895</v>
      </c>
      <c r="L159" s="126">
        <v>10.62</v>
      </c>
      <c r="M159" s="127">
        <v>361.08</v>
      </c>
    </row>
    <row r="160" spans="1:106" x14ac:dyDescent="0.25">
      <c r="A160" s="92">
        <v>153</v>
      </c>
      <c r="B160" s="107" t="s">
        <v>198</v>
      </c>
      <c r="C160" s="107">
        <v>274</v>
      </c>
      <c r="D160" s="107" t="s">
        <v>151</v>
      </c>
      <c r="E160" s="108" t="s">
        <v>115</v>
      </c>
      <c r="F160" s="109" t="s">
        <v>4</v>
      </c>
      <c r="G160" s="107">
        <v>34</v>
      </c>
      <c r="H160" s="107"/>
      <c r="I160" s="107"/>
      <c r="J160" s="125">
        <v>42914</v>
      </c>
      <c r="K160" s="125">
        <v>42914</v>
      </c>
      <c r="L160" s="126">
        <v>11.8</v>
      </c>
      <c r="M160" s="127">
        <v>401.20000000000005</v>
      </c>
    </row>
    <row r="161" spans="1:106" x14ac:dyDescent="0.25">
      <c r="A161" s="92">
        <v>154</v>
      </c>
      <c r="B161" s="107" t="s">
        <v>198</v>
      </c>
      <c r="C161" s="107">
        <v>130</v>
      </c>
      <c r="D161" s="107" t="s">
        <v>151</v>
      </c>
      <c r="E161" s="108" t="s">
        <v>237</v>
      </c>
      <c r="F161" s="109" t="s">
        <v>4</v>
      </c>
      <c r="G161" s="107">
        <v>35</v>
      </c>
      <c r="H161" s="107"/>
      <c r="I161" s="107"/>
      <c r="J161" s="125">
        <v>44406</v>
      </c>
      <c r="K161" s="125">
        <v>44406</v>
      </c>
      <c r="L161" s="126">
        <v>400</v>
      </c>
      <c r="M161" s="127">
        <v>14000</v>
      </c>
    </row>
    <row r="162" spans="1:106" x14ac:dyDescent="0.25">
      <c r="A162" s="92">
        <v>155</v>
      </c>
      <c r="B162" s="107" t="s">
        <v>198</v>
      </c>
      <c r="C162" s="107">
        <v>265</v>
      </c>
      <c r="D162" s="107" t="s">
        <v>151</v>
      </c>
      <c r="E162" s="108" t="s">
        <v>195</v>
      </c>
      <c r="F162" s="109" t="s">
        <v>4</v>
      </c>
      <c r="G162" s="107">
        <v>36</v>
      </c>
      <c r="H162" s="107"/>
      <c r="I162" s="107"/>
      <c r="J162" s="125">
        <v>43900</v>
      </c>
      <c r="K162" s="125">
        <v>43900</v>
      </c>
      <c r="L162" s="126">
        <v>104.2766</v>
      </c>
      <c r="M162" s="127">
        <v>3753.9576000000002</v>
      </c>
    </row>
    <row r="163" spans="1:106" x14ac:dyDescent="0.25">
      <c r="A163" s="92">
        <v>156</v>
      </c>
      <c r="B163" s="107" t="s">
        <v>198</v>
      </c>
      <c r="C163" s="107">
        <v>156</v>
      </c>
      <c r="D163" s="107" t="s">
        <v>151</v>
      </c>
      <c r="E163" s="108" t="s">
        <v>36</v>
      </c>
      <c r="F163" s="109" t="s">
        <v>13</v>
      </c>
      <c r="G163" s="107">
        <v>38</v>
      </c>
      <c r="H163" s="107"/>
      <c r="I163" s="107"/>
      <c r="J163" s="125">
        <v>43588</v>
      </c>
      <c r="K163" s="125">
        <v>43588</v>
      </c>
      <c r="L163" s="126">
        <v>72.03</v>
      </c>
      <c r="M163" s="127">
        <v>2737.14</v>
      </c>
    </row>
    <row r="164" spans="1:106" x14ac:dyDescent="0.25">
      <c r="A164" s="92">
        <v>157</v>
      </c>
      <c r="B164" s="107" t="s">
        <v>198</v>
      </c>
      <c r="C164" s="107">
        <v>157</v>
      </c>
      <c r="D164" s="107" t="s">
        <v>151</v>
      </c>
      <c r="E164" s="108" t="s">
        <v>147</v>
      </c>
      <c r="F164" s="109" t="s">
        <v>4</v>
      </c>
      <c r="G164" s="107">
        <v>43</v>
      </c>
      <c r="H164" s="107"/>
      <c r="I164" s="107"/>
      <c r="J164" s="125">
        <v>43900</v>
      </c>
      <c r="K164" s="125">
        <v>43900</v>
      </c>
      <c r="L164" s="126">
        <v>8.9443999999999999</v>
      </c>
      <c r="M164" s="127">
        <v>384.60919999999999</v>
      </c>
    </row>
    <row r="165" spans="1:106" x14ac:dyDescent="0.25">
      <c r="A165" s="92">
        <v>158</v>
      </c>
      <c r="B165" s="107" t="s">
        <v>198</v>
      </c>
      <c r="C165" s="107">
        <v>256</v>
      </c>
      <c r="D165" s="107" t="s">
        <v>151</v>
      </c>
      <c r="E165" s="108" t="s">
        <v>183</v>
      </c>
      <c r="F165" s="109" t="s">
        <v>4</v>
      </c>
      <c r="G165" s="107">
        <v>44</v>
      </c>
      <c r="H165" s="107"/>
      <c r="I165" s="107"/>
      <c r="J165" s="125">
        <v>43895</v>
      </c>
      <c r="K165" s="125">
        <v>43895</v>
      </c>
      <c r="L165" s="126">
        <v>46.02</v>
      </c>
      <c r="M165" s="127">
        <v>2024.88</v>
      </c>
    </row>
    <row r="166" spans="1:106" x14ac:dyDescent="0.25">
      <c r="A166" s="92">
        <v>159</v>
      </c>
      <c r="B166" s="107" t="s">
        <v>198</v>
      </c>
      <c r="C166" s="107">
        <v>255</v>
      </c>
      <c r="D166" s="107" t="s">
        <v>151</v>
      </c>
      <c r="E166" s="108" t="s">
        <v>103</v>
      </c>
      <c r="F166" s="109" t="s">
        <v>4</v>
      </c>
      <c r="G166" s="107">
        <v>48</v>
      </c>
      <c r="H166" s="107"/>
      <c r="I166" s="107"/>
      <c r="J166" s="125">
        <v>44406</v>
      </c>
      <c r="K166" s="125">
        <v>44406</v>
      </c>
      <c r="L166" s="126">
        <v>60.18</v>
      </c>
      <c r="M166" s="127">
        <v>2888.64</v>
      </c>
    </row>
    <row r="167" spans="1:106" x14ac:dyDescent="0.25">
      <c r="A167" s="92">
        <v>160</v>
      </c>
      <c r="B167" s="107" t="s">
        <v>198</v>
      </c>
      <c r="C167" s="107">
        <v>226</v>
      </c>
      <c r="D167" s="107" t="s">
        <v>151</v>
      </c>
      <c r="E167" s="108" t="s">
        <v>220</v>
      </c>
      <c r="F167" s="109" t="s">
        <v>4</v>
      </c>
      <c r="G167" s="107">
        <v>49</v>
      </c>
      <c r="H167" s="107"/>
      <c r="I167" s="107"/>
      <c r="J167" s="125">
        <v>44406</v>
      </c>
      <c r="K167" s="125">
        <v>44406</v>
      </c>
      <c r="L167" s="126">
        <v>339.00220000000002</v>
      </c>
      <c r="M167" s="127">
        <v>16611.107800000002</v>
      </c>
    </row>
    <row r="168" spans="1:106" x14ac:dyDescent="0.25">
      <c r="A168" s="92">
        <v>161</v>
      </c>
      <c r="B168" s="107" t="s">
        <v>198</v>
      </c>
      <c r="C168" s="107">
        <v>225</v>
      </c>
      <c r="D168" s="107" t="s">
        <v>151</v>
      </c>
      <c r="E168" s="108" t="s">
        <v>84</v>
      </c>
      <c r="F168" s="109" t="s">
        <v>4</v>
      </c>
      <c r="G168" s="107">
        <v>59</v>
      </c>
      <c r="H168" s="107"/>
      <c r="I168" s="107"/>
      <c r="J168" s="125">
        <v>43895</v>
      </c>
      <c r="K168" s="125">
        <v>43895</v>
      </c>
      <c r="L168" s="126">
        <v>10.62</v>
      </c>
      <c r="M168" s="127">
        <v>626.57999999999993</v>
      </c>
    </row>
    <row r="169" spans="1:106" x14ac:dyDescent="0.25">
      <c r="A169" s="92">
        <v>162</v>
      </c>
      <c r="B169" s="107" t="s">
        <v>198</v>
      </c>
      <c r="C169" s="107">
        <v>202</v>
      </c>
      <c r="D169" s="107" t="s">
        <v>151</v>
      </c>
      <c r="E169" s="108" t="s">
        <v>72</v>
      </c>
      <c r="F169" s="109" t="s">
        <v>4</v>
      </c>
      <c r="G169" s="107">
        <v>62</v>
      </c>
      <c r="H169" s="107"/>
      <c r="I169" s="107"/>
      <c r="J169" s="125">
        <v>43248</v>
      </c>
      <c r="K169" s="125">
        <v>43248</v>
      </c>
      <c r="L169" s="126">
        <v>3.3</v>
      </c>
      <c r="M169" s="127">
        <v>204.6</v>
      </c>
    </row>
    <row r="170" spans="1:106" x14ac:dyDescent="0.25">
      <c r="A170" s="92">
        <v>163</v>
      </c>
      <c r="B170" s="107" t="s">
        <v>198</v>
      </c>
      <c r="C170" s="107">
        <v>158</v>
      </c>
      <c r="D170" s="107" t="s">
        <v>151</v>
      </c>
      <c r="E170" s="108" t="s">
        <v>148</v>
      </c>
      <c r="F170" s="109" t="s">
        <v>4</v>
      </c>
      <c r="G170" s="107">
        <v>70</v>
      </c>
      <c r="H170" s="107"/>
      <c r="I170" s="107"/>
      <c r="J170" s="125">
        <v>43900</v>
      </c>
      <c r="K170" s="125">
        <v>43900</v>
      </c>
      <c r="L170" s="126">
        <v>24.400040000000001</v>
      </c>
      <c r="M170" s="127">
        <v>1708.0028</v>
      </c>
    </row>
    <row r="171" spans="1:106" x14ac:dyDescent="0.25">
      <c r="A171" s="92">
        <v>164</v>
      </c>
      <c r="B171" s="107" t="s">
        <v>198</v>
      </c>
      <c r="C171" s="107">
        <v>187</v>
      </c>
      <c r="D171" s="107" t="s">
        <v>151</v>
      </c>
      <c r="E171" s="108" t="s">
        <v>61</v>
      </c>
      <c r="F171" s="109" t="s">
        <v>4</v>
      </c>
      <c r="G171" s="107">
        <v>72</v>
      </c>
      <c r="H171" s="107"/>
      <c r="I171" s="107"/>
      <c r="J171" s="125">
        <v>41818</v>
      </c>
      <c r="K171" s="125">
        <v>41818</v>
      </c>
      <c r="L171" s="126">
        <v>45</v>
      </c>
      <c r="M171" s="127">
        <v>3240</v>
      </c>
    </row>
    <row r="172" spans="1:106" x14ac:dyDescent="0.25">
      <c r="A172" s="92">
        <v>165</v>
      </c>
      <c r="B172" s="107" t="s">
        <v>198</v>
      </c>
      <c r="C172" s="107">
        <v>205</v>
      </c>
      <c r="D172" s="107" t="s">
        <v>151</v>
      </c>
      <c r="E172" s="108" t="s">
        <v>76</v>
      </c>
      <c r="F172" s="109" t="s">
        <v>13</v>
      </c>
      <c r="G172" s="107">
        <v>99</v>
      </c>
      <c r="H172" s="107"/>
      <c r="I172" s="107"/>
      <c r="J172" s="125">
        <v>41818</v>
      </c>
      <c r="K172" s="125">
        <v>41818</v>
      </c>
      <c r="L172" s="126">
        <v>35.96</v>
      </c>
      <c r="M172" s="127">
        <v>3560.04</v>
      </c>
    </row>
    <row r="173" spans="1:106" s="94" customFormat="1" x14ac:dyDescent="0.25">
      <c r="A173" s="92">
        <v>166</v>
      </c>
      <c r="B173" s="107" t="s">
        <v>198</v>
      </c>
      <c r="C173" s="107">
        <v>180</v>
      </c>
      <c r="D173" s="107" t="s">
        <v>151</v>
      </c>
      <c r="E173" s="108" t="s">
        <v>52</v>
      </c>
      <c r="F173" s="109" t="s">
        <v>4</v>
      </c>
      <c r="G173" s="107">
        <v>100</v>
      </c>
      <c r="H173" s="107"/>
      <c r="I173" s="107"/>
      <c r="J173" s="125">
        <v>43019</v>
      </c>
      <c r="K173" s="125">
        <v>43019</v>
      </c>
      <c r="L173" s="126">
        <v>5</v>
      </c>
      <c r="M173" s="127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4" customFormat="1" x14ac:dyDescent="0.25">
      <c r="A174" s="92">
        <v>167</v>
      </c>
      <c r="B174" s="107" t="s">
        <v>198</v>
      </c>
      <c r="C174" s="107">
        <v>186</v>
      </c>
      <c r="D174" s="107" t="s">
        <v>151</v>
      </c>
      <c r="E174" s="108" t="s">
        <v>62</v>
      </c>
      <c r="F174" s="109" t="s">
        <v>4</v>
      </c>
      <c r="G174" s="107">
        <v>101</v>
      </c>
      <c r="H174" s="107"/>
      <c r="I174" s="107"/>
      <c r="J174" s="125">
        <v>41818</v>
      </c>
      <c r="K174" s="125">
        <v>41818</v>
      </c>
      <c r="L174" s="126">
        <v>45</v>
      </c>
      <c r="M174" s="127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7" t="s">
        <v>198</v>
      </c>
      <c r="C175" s="107">
        <v>216</v>
      </c>
      <c r="D175" s="107" t="s">
        <v>151</v>
      </c>
      <c r="E175" s="108" t="s">
        <v>77</v>
      </c>
      <c r="F175" s="109" t="s">
        <v>4</v>
      </c>
      <c r="G175" s="107">
        <v>105</v>
      </c>
      <c r="H175" s="107"/>
      <c r="I175" s="107"/>
      <c r="J175" s="125">
        <v>44406</v>
      </c>
      <c r="K175" s="125">
        <v>44406</v>
      </c>
      <c r="L175" s="126">
        <v>1.7925</v>
      </c>
      <c r="M175" s="127">
        <v>188.21250000000001</v>
      </c>
    </row>
    <row r="176" spans="1:106" x14ac:dyDescent="0.25">
      <c r="A176" s="92">
        <v>169</v>
      </c>
      <c r="B176" s="107" t="s">
        <v>198</v>
      </c>
      <c r="C176" s="107">
        <v>272</v>
      </c>
      <c r="D176" s="107" t="s">
        <v>151</v>
      </c>
      <c r="E176" s="108" t="s">
        <v>114</v>
      </c>
      <c r="F176" s="109" t="s">
        <v>4</v>
      </c>
      <c r="G176" s="107">
        <v>112</v>
      </c>
      <c r="H176" s="107"/>
      <c r="I176" s="107"/>
      <c r="J176" s="125">
        <v>42914</v>
      </c>
      <c r="K176" s="125">
        <v>42914</v>
      </c>
      <c r="L176" s="126">
        <v>4.01</v>
      </c>
      <c r="M176" s="127">
        <v>449.12</v>
      </c>
    </row>
    <row r="177" spans="1:106" x14ac:dyDescent="0.25">
      <c r="A177" s="92">
        <v>170</v>
      </c>
      <c r="B177" s="107" t="s">
        <v>198</v>
      </c>
      <c r="C177" s="114">
        <v>315</v>
      </c>
      <c r="D177" s="107" t="s">
        <v>151</v>
      </c>
      <c r="E177" s="116" t="s">
        <v>234</v>
      </c>
      <c r="F177" s="115" t="s">
        <v>4</v>
      </c>
      <c r="G177" s="107">
        <v>120</v>
      </c>
      <c r="H177" s="107"/>
      <c r="I177" s="107"/>
      <c r="J177" s="125">
        <v>44385</v>
      </c>
      <c r="K177" s="125">
        <v>44385</v>
      </c>
      <c r="L177" s="126">
        <v>4.42</v>
      </c>
      <c r="M177" s="127">
        <v>530.4</v>
      </c>
    </row>
    <row r="178" spans="1:106" x14ac:dyDescent="0.25">
      <c r="A178" s="92">
        <v>171</v>
      </c>
      <c r="B178" s="107" t="s">
        <v>198</v>
      </c>
      <c r="C178" s="107">
        <v>116</v>
      </c>
      <c r="D178" s="107" t="s">
        <v>151</v>
      </c>
      <c r="E178" s="108" t="s">
        <v>231</v>
      </c>
      <c r="F178" s="109" t="s">
        <v>4</v>
      </c>
      <c r="G178" s="107">
        <v>130</v>
      </c>
      <c r="H178" s="107"/>
      <c r="I178" s="107"/>
      <c r="J178" s="133">
        <v>43900</v>
      </c>
      <c r="K178" s="133">
        <v>43900</v>
      </c>
      <c r="L178" s="126">
        <v>4.5430000000000001</v>
      </c>
      <c r="M178" s="127">
        <v>590.59</v>
      </c>
    </row>
    <row r="179" spans="1:106" x14ac:dyDescent="0.25">
      <c r="A179" s="92">
        <v>172</v>
      </c>
      <c r="B179" s="107" t="s">
        <v>198</v>
      </c>
      <c r="C179" s="107">
        <v>223</v>
      </c>
      <c r="D179" s="107" t="s">
        <v>151</v>
      </c>
      <c r="E179" s="108" t="s">
        <v>86</v>
      </c>
      <c r="F179" s="109" t="s">
        <v>4</v>
      </c>
      <c r="G179" s="107">
        <v>135</v>
      </c>
      <c r="H179" s="107"/>
      <c r="I179" s="107"/>
      <c r="J179" s="125">
        <v>43900</v>
      </c>
      <c r="K179" s="125">
        <v>43900</v>
      </c>
      <c r="L179" s="126">
        <v>12.4962</v>
      </c>
      <c r="M179" s="127">
        <v>1686.9870000000001</v>
      </c>
    </row>
    <row r="180" spans="1:106" x14ac:dyDescent="0.25">
      <c r="A180" s="92">
        <v>173</v>
      </c>
      <c r="B180" s="107" t="s">
        <v>198</v>
      </c>
      <c r="C180" s="107">
        <v>178</v>
      </c>
      <c r="D180" s="107" t="s">
        <v>151</v>
      </c>
      <c r="E180" s="108" t="s">
        <v>51</v>
      </c>
      <c r="F180" s="109" t="s">
        <v>4</v>
      </c>
      <c r="G180" s="107">
        <v>150</v>
      </c>
      <c r="H180" s="107"/>
      <c r="I180" s="107"/>
      <c r="J180" s="125">
        <v>43451</v>
      </c>
      <c r="K180" s="125">
        <v>43451</v>
      </c>
      <c r="L180" s="126">
        <v>9.0399999999999991</v>
      </c>
      <c r="M180" s="127">
        <v>1355.9999999999998</v>
      </c>
    </row>
    <row r="181" spans="1:106" x14ac:dyDescent="0.25">
      <c r="A181" s="92">
        <v>174</v>
      </c>
      <c r="B181" s="107" t="s">
        <v>198</v>
      </c>
      <c r="C181" s="107">
        <v>181</v>
      </c>
      <c r="D181" s="107" t="s">
        <v>151</v>
      </c>
      <c r="E181" s="108" t="s">
        <v>50</v>
      </c>
      <c r="F181" s="109" t="s">
        <v>4</v>
      </c>
      <c r="G181" s="107">
        <v>150</v>
      </c>
      <c r="H181" s="107"/>
      <c r="I181" s="107"/>
      <c r="J181" s="125">
        <v>43019</v>
      </c>
      <c r="K181" s="125">
        <v>43019</v>
      </c>
      <c r="L181" s="126">
        <v>75.010000000000005</v>
      </c>
      <c r="M181" s="127">
        <v>11251.5</v>
      </c>
    </row>
    <row r="182" spans="1:106" x14ac:dyDescent="0.25">
      <c r="A182" s="92">
        <v>175</v>
      </c>
      <c r="B182" s="107" t="s">
        <v>198</v>
      </c>
      <c r="C182" s="107">
        <v>128</v>
      </c>
      <c r="D182" s="107" t="s">
        <v>151</v>
      </c>
      <c r="E182" s="108" t="s">
        <v>185</v>
      </c>
      <c r="F182" s="109" t="s">
        <v>4</v>
      </c>
      <c r="G182" s="107">
        <v>201</v>
      </c>
      <c r="H182" s="107"/>
      <c r="I182" s="107"/>
      <c r="J182" s="125">
        <v>43580</v>
      </c>
      <c r="K182" s="125">
        <v>43580</v>
      </c>
      <c r="L182" s="126">
        <v>175</v>
      </c>
      <c r="M182" s="127">
        <v>35175</v>
      </c>
    </row>
    <row r="183" spans="1:106" x14ac:dyDescent="0.25">
      <c r="A183" s="92">
        <v>176</v>
      </c>
      <c r="B183" s="107" t="s">
        <v>198</v>
      </c>
      <c r="C183" s="114">
        <v>319</v>
      </c>
      <c r="D183" s="107" t="s">
        <v>151</v>
      </c>
      <c r="E183" s="108" t="s">
        <v>232</v>
      </c>
      <c r="F183" s="109" t="s">
        <v>4</v>
      </c>
      <c r="G183" s="107">
        <v>240</v>
      </c>
      <c r="H183" s="107"/>
      <c r="I183" s="107"/>
      <c r="J183" s="125">
        <v>44392</v>
      </c>
      <c r="K183" s="125">
        <v>44392</v>
      </c>
      <c r="L183" s="126">
        <v>4.42</v>
      </c>
      <c r="M183" s="127">
        <v>1060.8</v>
      </c>
    </row>
    <row r="184" spans="1:106" ht="15.75" x14ac:dyDescent="0.25">
      <c r="A184" s="92">
        <v>177</v>
      </c>
      <c r="B184" s="111" t="s">
        <v>198</v>
      </c>
      <c r="C184" s="107">
        <v>137</v>
      </c>
      <c r="D184" s="107" t="s">
        <v>151</v>
      </c>
      <c r="E184" s="112" t="s">
        <v>28</v>
      </c>
      <c r="F184" s="113" t="s">
        <v>4</v>
      </c>
      <c r="G184" s="111">
        <v>253</v>
      </c>
      <c r="H184" s="111"/>
      <c r="I184" s="111"/>
      <c r="J184" s="130">
        <v>41818</v>
      </c>
      <c r="K184" s="130">
        <v>41818</v>
      </c>
      <c r="L184" s="131">
        <v>10</v>
      </c>
      <c r="M184" s="132">
        <v>2530</v>
      </c>
    </row>
    <row r="185" spans="1:106" x14ac:dyDescent="0.25">
      <c r="A185" s="92">
        <v>178</v>
      </c>
      <c r="B185" s="107" t="s">
        <v>198</v>
      </c>
      <c r="C185" s="107">
        <v>270</v>
      </c>
      <c r="D185" s="107" t="s">
        <v>151</v>
      </c>
      <c r="E185" s="108" t="s">
        <v>111</v>
      </c>
      <c r="F185" s="109" t="s">
        <v>4</v>
      </c>
      <c r="G185" s="107">
        <v>264</v>
      </c>
      <c r="H185" s="107"/>
      <c r="I185" s="107"/>
      <c r="J185" s="125">
        <v>44384</v>
      </c>
      <c r="K185" s="125">
        <v>44384</v>
      </c>
      <c r="L185" s="126">
        <v>59</v>
      </c>
      <c r="M185" s="127">
        <v>15576</v>
      </c>
    </row>
    <row r="186" spans="1:106" x14ac:dyDescent="0.25">
      <c r="A186" s="92">
        <v>179</v>
      </c>
      <c r="B186" s="107" t="s">
        <v>198</v>
      </c>
      <c r="C186" s="107">
        <v>183</v>
      </c>
      <c r="D186" s="107" t="s">
        <v>151</v>
      </c>
      <c r="E186" s="108" t="s">
        <v>55</v>
      </c>
      <c r="F186" s="109" t="s">
        <v>4</v>
      </c>
      <c r="G186" s="107">
        <v>350</v>
      </c>
      <c r="H186" s="107"/>
      <c r="I186" s="107"/>
      <c r="J186" s="125">
        <v>41818</v>
      </c>
      <c r="K186" s="125">
        <v>41818</v>
      </c>
      <c r="L186" s="126">
        <v>1.17</v>
      </c>
      <c r="M186" s="127">
        <v>409.5</v>
      </c>
    </row>
    <row r="187" spans="1:106" x14ac:dyDescent="0.25">
      <c r="A187" s="92">
        <v>180</v>
      </c>
      <c r="B187" s="107" t="s">
        <v>198</v>
      </c>
      <c r="C187" s="107">
        <v>117</v>
      </c>
      <c r="D187" s="107" t="s">
        <v>151</v>
      </c>
      <c r="E187" s="108" t="s">
        <v>233</v>
      </c>
      <c r="F187" s="109" t="s">
        <v>4</v>
      </c>
      <c r="G187" s="107">
        <v>363</v>
      </c>
      <c r="H187" s="107"/>
      <c r="I187" s="107"/>
      <c r="J187" s="125">
        <v>43900</v>
      </c>
      <c r="K187" s="125">
        <v>43900</v>
      </c>
      <c r="L187" s="126">
        <v>4.5430000000000001</v>
      </c>
      <c r="M187" s="127">
        <v>1649.1090000000002</v>
      </c>
    </row>
    <row r="188" spans="1:106" x14ac:dyDescent="0.25">
      <c r="A188" s="92">
        <v>181</v>
      </c>
      <c r="B188" s="107" t="s">
        <v>198</v>
      </c>
      <c r="C188" s="107">
        <v>199</v>
      </c>
      <c r="D188" s="107" t="s">
        <v>151</v>
      </c>
      <c r="E188" s="108" t="s">
        <v>69</v>
      </c>
      <c r="F188" s="109" t="s">
        <v>4</v>
      </c>
      <c r="G188" s="107">
        <v>395</v>
      </c>
      <c r="H188" s="107"/>
      <c r="I188" s="107"/>
      <c r="J188" s="125">
        <v>41818</v>
      </c>
      <c r="K188" s="125">
        <v>41818</v>
      </c>
      <c r="L188" s="126">
        <v>5</v>
      </c>
      <c r="M188" s="127">
        <v>1975</v>
      </c>
    </row>
    <row r="189" spans="1:106" x14ac:dyDescent="0.25">
      <c r="A189" s="92">
        <v>182</v>
      </c>
      <c r="B189" s="107" t="s">
        <v>198</v>
      </c>
      <c r="C189" s="107">
        <v>177</v>
      </c>
      <c r="D189" s="107" t="s">
        <v>151</v>
      </c>
      <c r="E189" s="108" t="s">
        <v>57</v>
      </c>
      <c r="F189" s="109" t="s">
        <v>4</v>
      </c>
      <c r="G189" s="107">
        <v>400</v>
      </c>
      <c r="H189" s="107"/>
      <c r="I189" s="107"/>
      <c r="J189" s="125">
        <v>41818</v>
      </c>
      <c r="K189" s="125">
        <v>41818</v>
      </c>
      <c r="L189" s="126">
        <v>1.91</v>
      </c>
      <c r="M189" s="127">
        <v>764</v>
      </c>
    </row>
    <row r="190" spans="1:106" ht="15.75" x14ac:dyDescent="0.25">
      <c r="A190" s="92">
        <v>183</v>
      </c>
      <c r="B190" s="111" t="s">
        <v>198</v>
      </c>
      <c r="C190" s="107">
        <v>278</v>
      </c>
      <c r="D190" s="107" t="s">
        <v>151</v>
      </c>
      <c r="E190" s="112" t="s">
        <v>118</v>
      </c>
      <c r="F190" s="113" t="s">
        <v>4</v>
      </c>
      <c r="G190" s="117">
        <v>450</v>
      </c>
      <c r="H190" s="117"/>
      <c r="I190" s="117"/>
      <c r="J190" s="130">
        <v>41818</v>
      </c>
      <c r="K190" s="130">
        <v>41818</v>
      </c>
      <c r="L190" s="134">
        <v>5.8</v>
      </c>
      <c r="M190" s="135">
        <v>2610</v>
      </c>
    </row>
    <row r="191" spans="1:106" s="94" customFormat="1" x14ac:dyDescent="0.25">
      <c r="A191" s="92">
        <v>184</v>
      </c>
      <c r="B191" s="107" t="s">
        <v>198</v>
      </c>
      <c r="C191" s="107">
        <v>176</v>
      </c>
      <c r="D191" s="107" t="s">
        <v>151</v>
      </c>
      <c r="E191" s="108" t="s">
        <v>54</v>
      </c>
      <c r="F191" s="109" t="s">
        <v>4</v>
      </c>
      <c r="G191" s="107">
        <v>500</v>
      </c>
      <c r="H191" s="107"/>
      <c r="I191" s="107"/>
      <c r="J191" s="125">
        <v>41818</v>
      </c>
      <c r="K191" s="125">
        <v>41818</v>
      </c>
      <c r="L191" s="126">
        <v>1.17</v>
      </c>
      <c r="M191" s="127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7" t="s">
        <v>198</v>
      </c>
      <c r="C192" s="107">
        <v>172</v>
      </c>
      <c r="D192" s="107" t="s">
        <v>151</v>
      </c>
      <c r="E192" s="108" t="s">
        <v>41</v>
      </c>
      <c r="F192" s="109" t="s">
        <v>4</v>
      </c>
      <c r="G192" s="107">
        <v>531</v>
      </c>
      <c r="H192" s="107"/>
      <c r="I192" s="107"/>
      <c r="J192" s="125">
        <v>41818</v>
      </c>
      <c r="K192" s="125">
        <v>41818</v>
      </c>
      <c r="L192" s="126">
        <v>20.65</v>
      </c>
      <c r="M192" s="127">
        <v>10965.15</v>
      </c>
    </row>
    <row r="193" spans="1:13" x14ac:dyDescent="0.25">
      <c r="A193" s="92">
        <v>186</v>
      </c>
      <c r="B193" s="107" t="s">
        <v>198</v>
      </c>
      <c r="C193" s="107">
        <v>179</v>
      </c>
      <c r="D193" s="107" t="s">
        <v>151</v>
      </c>
      <c r="E193" s="108" t="s">
        <v>53</v>
      </c>
      <c r="F193" s="109" t="s">
        <v>4</v>
      </c>
      <c r="G193" s="107">
        <v>600</v>
      </c>
      <c r="H193" s="107"/>
      <c r="I193" s="107"/>
      <c r="J193" s="125">
        <v>41818</v>
      </c>
      <c r="K193" s="125">
        <v>41818</v>
      </c>
      <c r="L193" s="126">
        <v>7</v>
      </c>
      <c r="M193" s="127">
        <v>4200</v>
      </c>
    </row>
    <row r="194" spans="1:13" ht="15.75" x14ac:dyDescent="0.25">
      <c r="A194" s="92">
        <v>187</v>
      </c>
      <c r="B194" s="111" t="s">
        <v>198</v>
      </c>
      <c r="C194" s="107">
        <v>277</v>
      </c>
      <c r="D194" s="107" t="s">
        <v>151</v>
      </c>
      <c r="E194" s="112" t="s">
        <v>117</v>
      </c>
      <c r="F194" s="113" t="s">
        <v>4</v>
      </c>
      <c r="G194" s="117">
        <v>1593</v>
      </c>
      <c r="H194" s="117"/>
      <c r="I194" s="117"/>
      <c r="J194" s="130">
        <v>43588</v>
      </c>
      <c r="K194" s="130">
        <v>43588</v>
      </c>
      <c r="L194" s="139">
        <v>5</v>
      </c>
      <c r="M194" s="140">
        <v>7965</v>
      </c>
    </row>
    <row r="195" spans="1:13" x14ac:dyDescent="0.25">
      <c r="A195" s="92">
        <v>188</v>
      </c>
      <c r="B195" s="107" t="s">
        <v>357</v>
      </c>
      <c r="C195" s="114">
        <v>312</v>
      </c>
      <c r="D195" s="107" t="s">
        <v>151</v>
      </c>
      <c r="E195" s="116" t="s">
        <v>227</v>
      </c>
      <c r="F195" s="115" t="s">
        <v>4</v>
      </c>
      <c r="G195" s="110">
        <v>3</v>
      </c>
      <c r="H195" s="110"/>
      <c r="I195" s="110"/>
      <c r="J195" s="133">
        <v>44385</v>
      </c>
      <c r="K195" s="133">
        <v>44385</v>
      </c>
      <c r="L195" s="128">
        <v>2212.5</v>
      </c>
      <c r="M195" s="129">
        <v>6637.5</v>
      </c>
    </row>
    <row r="196" spans="1:13" x14ac:dyDescent="0.25">
      <c r="A196" s="92">
        <v>189</v>
      </c>
      <c r="B196" s="107" t="s">
        <v>197</v>
      </c>
      <c r="C196" s="107">
        <v>100</v>
      </c>
      <c r="D196" s="107" t="s">
        <v>151</v>
      </c>
      <c r="E196" s="108" t="s">
        <v>164</v>
      </c>
      <c r="F196" s="109" t="s">
        <v>4</v>
      </c>
      <c r="G196" s="107">
        <v>11</v>
      </c>
      <c r="H196" s="107"/>
      <c r="I196" s="107"/>
      <c r="J196" s="125">
        <v>43588</v>
      </c>
      <c r="K196" s="125">
        <v>43588</v>
      </c>
      <c r="L196" s="141">
        <v>110</v>
      </c>
      <c r="M196" s="127">
        <v>1210</v>
      </c>
    </row>
    <row r="197" spans="1:13" x14ac:dyDescent="0.25">
      <c r="A197" s="92">
        <v>190</v>
      </c>
      <c r="B197" s="107" t="s">
        <v>280</v>
      </c>
      <c r="C197" s="107">
        <v>247</v>
      </c>
      <c r="D197" s="107" t="s">
        <v>151</v>
      </c>
      <c r="E197" s="108" t="s">
        <v>214</v>
      </c>
      <c r="F197" s="109" t="s">
        <v>74</v>
      </c>
      <c r="G197" s="107">
        <v>6</v>
      </c>
      <c r="H197" s="107"/>
      <c r="I197" s="107"/>
      <c r="J197" s="125">
        <v>43588</v>
      </c>
      <c r="K197" s="125">
        <v>43588</v>
      </c>
      <c r="L197" s="126">
        <v>64.62</v>
      </c>
      <c r="M197" s="127">
        <v>387.72</v>
      </c>
    </row>
    <row r="198" spans="1:13" x14ac:dyDescent="0.25">
      <c r="A198" s="92">
        <v>191</v>
      </c>
      <c r="B198" s="107" t="s">
        <v>280</v>
      </c>
      <c r="C198" s="107">
        <v>248</v>
      </c>
      <c r="D198" s="107" t="s">
        <v>151</v>
      </c>
      <c r="E198" s="108" t="s">
        <v>100</v>
      </c>
      <c r="F198" s="109" t="s">
        <v>74</v>
      </c>
      <c r="G198" s="107">
        <v>11</v>
      </c>
      <c r="H198" s="107"/>
      <c r="I198" s="107"/>
      <c r="J198" s="125">
        <v>43588</v>
      </c>
      <c r="K198" s="125">
        <v>43588</v>
      </c>
      <c r="L198" s="126">
        <v>64.62</v>
      </c>
      <c r="M198" s="127">
        <v>710.82</v>
      </c>
    </row>
    <row r="199" spans="1:13" x14ac:dyDescent="0.25">
      <c r="A199" s="92">
        <v>192</v>
      </c>
      <c r="B199" s="107" t="s">
        <v>280</v>
      </c>
      <c r="C199" s="107">
        <v>111</v>
      </c>
      <c r="D199" s="107" t="s">
        <v>151</v>
      </c>
      <c r="E199" s="108" t="s">
        <v>209</v>
      </c>
      <c r="F199" s="109" t="s">
        <v>4</v>
      </c>
      <c r="G199" s="107">
        <v>21</v>
      </c>
      <c r="H199" s="107"/>
      <c r="I199" s="107"/>
      <c r="J199" s="125">
        <v>43592</v>
      </c>
      <c r="K199" s="125">
        <v>43592</v>
      </c>
      <c r="L199" s="126">
        <v>112</v>
      </c>
      <c r="M199" s="127">
        <v>2352</v>
      </c>
    </row>
    <row r="200" spans="1:13" ht="30" x14ac:dyDescent="0.25">
      <c r="A200" s="92">
        <v>193</v>
      </c>
      <c r="B200" s="107" t="s">
        <v>200</v>
      </c>
      <c r="C200" s="107">
        <v>106</v>
      </c>
      <c r="D200" s="107" t="s">
        <v>151</v>
      </c>
      <c r="E200" s="108" t="s">
        <v>8</v>
      </c>
      <c r="F200" s="109" t="s">
        <v>4</v>
      </c>
      <c r="G200" s="107">
        <v>41</v>
      </c>
      <c r="H200" s="107"/>
      <c r="I200" s="107"/>
      <c r="J200" s="125">
        <v>44056</v>
      </c>
      <c r="K200" s="125">
        <v>44056</v>
      </c>
      <c r="L200" s="126">
        <v>344.16</v>
      </c>
      <c r="M200" s="127">
        <v>14110.560000000001</v>
      </c>
    </row>
    <row r="201" spans="1:13" ht="15.75" x14ac:dyDescent="0.25">
      <c r="B201" s="114"/>
      <c r="C201" s="114"/>
      <c r="D201" s="114"/>
      <c r="E201" s="116"/>
      <c r="F201" s="123"/>
      <c r="G201" s="110"/>
      <c r="H201" s="110"/>
      <c r="I201" s="110"/>
      <c r="J201" s="133"/>
      <c r="K201" s="133"/>
      <c r="L201" s="128"/>
      <c r="M201" s="135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</row>
    <row r="211" spans="2:12" ht="18.75" x14ac:dyDescent="0.3"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51" priority="1" stopIfTrue="1" operator="equal">
      <formula>"solicitar material"</formula>
    </cfRule>
  </conditionalFormatting>
  <conditionalFormatting sqref="J36:K58 J60:K61 J87:K94 J96:K141 J184:K189 J192:K195">
    <cfRule type="cellIs" dxfId="50" priority="3" stopIfTrue="1" operator="equal">
      <formula>"solicitar material"</formula>
    </cfRule>
  </conditionalFormatting>
  <conditionalFormatting sqref="J63:K85">
    <cfRule type="cellIs" dxfId="49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I265"/>
  <sheetViews>
    <sheetView tabSelected="1" topLeftCell="A178" workbookViewId="0">
      <selection activeCell="B188" sqref="B188"/>
    </sheetView>
  </sheetViews>
  <sheetFormatPr baseColWidth="10" defaultRowHeight="15" x14ac:dyDescent="0.25"/>
  <cols>
    <col min="1" max="1" width="11.5703125" customWidth="1"/>
    <col min="2" max="2" width="44.140625" customWidth="1"/>
    <col min="3" max="3" width="8.140625" customWidth="1"/>
    <col min="4" max="4" width="11" customWidth="1"/>
    <col min="5" max="5" width="7.85546875" hidden="1" customWidth="1"/>
    <col min="6" max="6" width="11.140625" customWidth="1"/>
    <col min="7" max="7" width="12.28515625" customWidth="1"/>
    <col min="8" max="8" width="14" customWidth="1"/>
  </cols>
  <sheetData>
    <row r="1" spans="1:8" ht="21" x14ac:dyDescent="0.35">
      <c r="A1" s="2"/>
      <c r="B1" s="2"/>
      <c r="C1" s="2"/>
      <c r="D1" s="2"/>
      <c r="E1" s="2"/>
      <c r="F1" s="25"/>
      <c r="G1" s="20"/>
      <c r="H1" s="31"/>
    </row>
    <row r="2" spans="1:8" ht="22.5" x14ac:dyDescent="0.3">
      <c r="A2" s="149" t="s">
        <v>139</v>
      </c>
      <c r="B2" s="149"/>
      <c r="C2" s="149"/>
      <c r="D2" s="149"/>
      <c r="E2" s="149"/>
      <c r="F2" s="149"/>
      <c r="G2" s="149"/>
      <c r="H2" s="32"/>
    </row>
    <row r="3" spans="1:8" ht="18" x14ac:dyDescent="0.25">
      <c r="A3" s="150" t="s">
        <v>140</v>
      </c>
      <c r="B3" s="150"/>
      <c r="C3" s="150"/>
      <c r="D3" s="150"/>
      <c r="E3" s="150"/>
      <c r="F3" s="150"/>
      <c r="G3" s="150"/>
      <c r="H3" s="32"/>
    </row>
    <row r="4" spans="1:8" ht="15.75" x14ac:dyDescent="0.25">
      <c r="A4" s="151"/>
      <c r="B4" s="151"/>
      <c r="C4" s="151"/>
      <c r="D4" s="151"/>
      <c r="E4" s="151"/>
      <c r="F4" s="151"/>
      <c r="G4" s="151"/>
      <c r="H4" s="32"/>
    </row>
    <row r="5" spans="1:8" ht="18" x14ac:dyDescent="0.25">
      <c r="A5" s="152" t="s">
        <v>542</v>
      </c>
      <c r="B5" s="152"/>
      <c r="C5" s="152"/>
      <c r="D5" s="152"/>
      <c r="E5" s="152"/>
      <c r="F5" s="152"/>
      <c r="G5" s="152"/>
      <c r="H5" s="32"/>
    </row>
    <row r="6" spans="1:8" ht="20.25" x14ac:dyDescent="0.3">
      <c r="A6" s="5"/>
      <c r="B6" s="5"/>
      <c r="C6" s="5"/>
      <c r="D6" s="5"/>
      <c r="E6" s="5"/>
      <c r="F6" s="26"/>
      <c r="G6" s="21"/>
      <c r="H6" s="32"/>
    </row>
    <row r="7" spans="1:8" ht="75.75" customHeight="1" x14ac:dyDescent="0.25">
      <c r="A7" s="8" t="s">
        <v>196</v>
      </c>
      <c r="B7" s="8" t="s">
        <v>0</v>
      </c>
      <c r="C7" s="8" t="s">
        <v>1</v>
      </c>
      <c r="D7" s="8" t="s">
        <v>2</v>
      </c>
      <c r="E7" s="8" t="s">
        <v>143</v>
      </c>
      <c r="F7" s="8" t="s">
        <v>144</v>
      </c>
      <c r="G7" s="33" t="s">
        <v>205</v>
      </c>
      <c r="H7" s="33" t="s">
        <v>142</v>
      </c>
    </row>
    <row r="8" spans="1:8" x14ac:dyDescent="0.25">
      <c r="A8" s="159" t="s">
        <v>197</v>
      </c>
      <c r="B8" s="148" t="s">
        <v>164</v>
      </c>
      <c r="C8" s="148" t="s">
        <v>4</v>
      </c>
      <c r="D8" s="160">
        <v>10</v>
      </c>
      <c r="E8" s="161"/>
      <c r="F8" s="161">
        <v>43588</v>
      </c>
      <c r="G8" s="162">
        <v>110</v>
      </c>
      <c r="H8" s="162">
        <f t="shared" ref="H8:H55" si="0">D8*$G8</f>
        <v>1100</v>
      </c>
    </row>
    <row r="9" spans="1:8" x14ac:dyDescent="0.25">
      <c r="A9" s="159" t="s">
        <v>198</v>
      </c>
      <c r="B9" s="148" t="s">
        <v>5</v>
      </c>
      <c r="C9" s="148" t="s">
        <v>4</v>
      </c>
      <c r="D9" s="160">
        <v>8</v>
      </c>
      <c r="E9" s="161"/>
      <c r="F9" s="161">
        <v>43255</v>
      </c>
      <c r="G9" s="162">
        <v>21</v>
      </c>
      <c r="H9" s="162">
        <f t="shared" si="0"/>
        <v>168</v>
      </c>
    </row>
    <row r="10" spans="1:8" x14ac:dyDescent="0.25">
      <c r="A10" s="159" t="s">
        <v>199</v>
      </c>
      <c r="B10" s="148" t="s">
        <v>10</v>
      </c>
      <c r="C10" s="148" t="s">
        <v>4</v>
      </c>
      <c r="D10" s="160">
        <v>12</v>
      </c>
      <c r="E10" s="161"/>
      <c r="F10" s="161">
        <v>44384</v>
      </c>
      <c r="G10" s="162">
        <v>230.1</v>
      </c>
      <c r="H10" s="162">
        <f t="shared" si="0"/>
        <v>2761.2</v>
      </c>
    </row>
    <row r="11" spans="1:8" x14ac:dyDescent="0.25">
      <c r="A11" s="159" t="s">
        <v>199</v>
      </c>
      <c r="B11" s="148" t="s">
        <v>166</v>
      </c>
      <c r="C11" s="148" t="s">
        <v>4</v>
      </c>
      <c r="D11" s="160">
        <v>8</v>
      </c>
      <c r="E11" s="161"/>
      <c r="F11" s="161">
        <v>44722</v>
      </c>
      <c r="G11" s="162">
        <v>82.6</v>
      </c>
      <c r="H11" s="162">
        <f t="shared" si="0"/>
        <v>660.8</v>
      </c>
    </row>
    <row r="12" spans="1:8" ht="15" customHeight="1" x14ac:dyDescent="0.25">
      <c r="A12" s="159" t="s">
        <v>199</v>
      </c>
      <c r="B12" s="148" t="s">
        <v>208</v>
      </c>
      <c r="C12" s="148" t="s">
        <v>4</v>
      </c>
      <c r="D12" s="160">
        <v>70</v>
      </c>
      <c r="E12" s="161"/>
      <c r="F12" s="161">
        <v>44056</v>
      </c>
      <c r="G12" s="162">
        <v>79.89</v>
      </c>
      <c r="H12" s="162">
        <f t="shared" si="0"/>
        <v>5592.3</v>
      </c>
    </row>
    <row r="13" spans="1:8" x14ac:dyDescent="0.25">
      <c r="A13" s="159" t="s">
        <v>280</v>
      </c>
      <c r="B13" s="148" t="s">
        <v>209</v>
      </c>
      <c r="C13" s="148" t="s">
        <v>4</v>
      </c>
      <c r="D13" s="160">
        <v>21</v>
      </c>
      <c r="E13" s="161"/>
      <c r="F13" s="161">
        <v>43592</v>
      </c>
      <c r="G13" s="162">
        <v>112</v>
      </c>
      <c r="H13" s="162">
        <f t="shared" si="0"/>
        <v>2352</v>
      </c>
    </row>
    <row r="14" spans="1:8" x14ac:dyDescent="0.25">
      <c r="A14" s="159" t="s">
        <v>345</v>
      </c>
      <c r="B14" s="148" t="s">
        <v>15</v>
      </c>
      <c r="C14" s="148" t="s">
        <v>4</v>
      </c>
      <c r="D14" s="160">
        <v>10</v>
      </c>
      <c r="E14" s="161"/>
      <c r="F14" s="161">
        <v>45042</v>
      </c>
      <c r="G14" s="162">
        <v>101.89333000000001</v>
      </c>
      <c r="H14" s="162">
        <f t="shared" si="0"/>
        <v>1018.9333</v>
      </c>
    </row>
    <row r="15" spans="1:8" x14ac:dyDescent="0.25">
      <c r="A15" s="159" t="s">
        <v>201</v>
      </c>
      <c r="B15" s="148" t="s">
        <v>18</v>
      </c>
      <c r="C15" s="148" t="s">
        <v>4</v>
      </c>
      <c r="D15" s="160">
        <v>128</v>
      </c>
      <c r="E15" s="161"/>
      <c r="F15" s="161">
        <v>42827</v>
      </c>
      <c r="G15" s="162">
        <v>7.4</v>
      </c>
      <c r="H15" s="162">
        <f t="shared" si="0"/>
        <v>947.2</v>
      </c>
    </row>
    <row r="16" spans="1:8" x14ac:dyDescent="0.25">
      <c r="A16" s="159" t="s">
        <v>201</v>
      </c>
      <c r="B16" s="148" t="s">
        <v>235</v>
      </c>
      <c r="C16" s="148" t="s">
        <v>4</v>
      </c>
      <c r="D16" s="160">
        <v>130</v>
      </c>
      <c r="E16" s="161"/>
      <c r="F16" s="161">
        <v>43971</v>
      </c>
      <c r="G16" s="162">
        <v>15.36</v>
      </c>
      <c r="H16" s="162">
        <f t="shared" si="0"/>
        <v>1996.8</v>
      </c>
    </row>
    <row r="17" spans="1:8" x14ac:dyDescent="0.25">
      <c r="A17" s="159" t="s">
        <v>201</v>
      </c>
      <c r="B17" s="148" t="s">
        <v>19</v>
      </c>
      <c r="C17" s="148" t="s">
        <v>4</v>
      </c>
      <c r="D17" s="160">
        <v>52</v>
      </c>
      <c r="E17" s="161"/>
      <c r="F17" s="161">
        <v>43595</v>
      </c>
      <c r="G17" s="162">
        <v>10</v>
      </c>
      <c r="H17" s="162">
        <f t="shared" si="0"/>
        <v>520</v>
      </c>
    </row>
    <row r="18" spans="1:8" x14ac:dyDescent="0.25">
      <c r="A18" s="159" t="s">
        <v>202</v>
      </c>
      <c r="B18" s="148" t="s">
        <v>25</v>
      </c>
      <c r="C18" s="148" t="s">
        <v>26</v>
      </c>
      <c r="D18" s="160">
        <v>4</v>
      </c>
      <c r="E18" s="161"/>
      <c r="F18" s="161">
        <v>43411</v>
      </c>
      <c r="G18" s="162">
        <v>155</v>
      </c>
      <c r="H18" s="162">
        <f t="shared" si="0"/>
        <v>620</v>
      </c>
    </row>
    <row r="19" spans="1:8" x14ac:dyDescent="0.25">
      <c r="A19" s="159" t="s">
        <v>198</v>
      </c>
      <c r="B19" s="148" t="s">
        <v>237</v>
      </c>
      <c r="C19" s="148" t="s">
        <v>4</v>
      </c>
      <c r="D19" s="160">
        <v>6</v>
      </c>
      <c r="E19" s="161"/>
      <c r="F19" s="161">
        <v>44406</v>
      </c>
      <c r="G19" s="162">
        <v>400</v>
      </c>
      <c r="H19" s="162">
        <f t="shared" si="0"/>
        <v>2400</v>
      </c>
    </row>
    <row r="20" spans="1:8" x14ac:dyDescent="0.25">
      <c r="A20" s="159" t="s">
        <v>198</v>
      </c>
      <c r="B20" s="148" t="s">
        <v>24</v>
      </c>
      <c r="C20" s="148" t="s">
        <v>4</v>
      </c>
      <c r="D20" s="160">
        <v>18</v>
      </c>
      <c r="E20" s="161"/>
      <c r="F20" s="161">
        <v>41818</v>
      </c>
      <c r="G20" s="162">
        <v>731.6</v>
      </c>
      <c r="H20" s="162">
        <f t="shared" si="0"/>
        <v>13168.800000000001</v>
      </c>
    </row>
    <row r="21" spans="1:8" x14ac:dyDescent="0.25">
      <c r="A21" s="159" t="s">
        <v>286</v>
      </c>
      <c r="B21" s="148" t="s">
        <v>22</v>
      </c>
      <c r="C21" s="148" t="s">
        <v>4</v>
      </c>
      <c r="D21" s="160">
        <v>95</v>
      </c>
      <c r="E21" s="161"/>
      <c r="F21" s="161">
        <v>43895</v>
      </c>
      <c r="G21" s="162">
        <v>7</v>
      </c>
      <c r="H21" s="163">
        <f t="shared" si="0"/>
        <v>665</v>
      </c>
    </row>
    <row r="22" spans="1:8" x14ac:dyDescent="0.25">
      <c r="A22" s="159" t="s">
        <v>198</v>
      </c>
      <c r="B22" s="148" t="s">
        <v>28</v>
      </c>
      <c r="C22" s="148" t="s">
        <v>4</v>
      </c>
      <c r="D22" s="160">
        <v>350</v>
      </c>
      <c r="E22" s="161"/>
      <c r="F22" s="161">
        <v>41818</v>
      </c>
      <c r="G22" s="162">
        <v>10</v>
      </c>
      <c r="H22" s="162">
        <f t="shared" si="0"/>
        <v>3500</v>
      </c>
    </row>
    <row r="23" spans="1:8" x14ac:dyDescent="0.25">
      <c r="A23" s="159" t="s">
        <v>198</v>
      </c>
      <c r="B23" s="148" t="s">
        <v>27</v>
      </c>
      <c r="C23" s="148" t="s">
        <v>4</v>
      </c>
      <c r="D23" s="160">
        <v>4</v>
      </c>
      <c r="E23" s="161"/>
      <c r="F23" s="161">
        <v>43248</v>
      </c>
      <c r="G23" s="162">
        <v>19.28</v>
      </c>
      <c r="H23" s="162">
        <f t="shared" si="0"/>
        <v>77.12</v>
      </c>
    </row>
    <row r="24" spans="1:8" x14ac:dyDescent="0.25">
      <c r="A24" s="159" t="s">
        <v>198</v>
      </c>
      <c r="B24" s="148" t="s">
        <v>187</v>
      </c>
      <c r="C24" s="148" t="s">
        <v>13</v>
      </c>
      <c r="D24" s="160">
        <v>18</v>
      </c>
      <c r="E24" s="161"/>
      <c r="F24" s="161">
        <v>43593</v>
      </c>
      <c r="G24" s="162">
        <v>73.099999999999994</v>
      </c>
      <c r="H24" s="162">
        <f t="shared" si="0"/>
        <v>1315.8</v>
      </c>
    </row>
    <row r="25" spans="1:8" x14ac:dyDescent="0.25">
      <c r="A25" s="159" t="s">
        <v>198</v>
      </c>
      <c r="B25" s="148" t="s">
        <v>511</v>
      </c>
      <c r="C25" s="148" t="s">
        <v>4</v>
      </c>
      <c r="D25" s="160">
        <v>11</v>
      </c>
      <c r="E25" s="161"/>
      <c r="F25" s="161">
        <v>43592</v>
      </c>
      <c r="G25" s="162">
        <v>25</v>
      </c>
      <c r="H25" s="162">
        <f t="shared" si="0"/>
        <v>275</v>
      </c>
    </row>
    <row r="26" spans="1:8" x14ac:dyDescent="0.25">
      <c r="A26" s="159" t="s">
        <v>198</v>
      </c>
      <c r="B26" s="148" t="s">
        <v>31</v>
      </c>
      <c r="C26" s="148" t="s">
        <v>4</v>
      </c>
      <c r="D26" s="160">
        <v>3</v>
      </c>
      <c r="E26" s="161"/>
      <c r="F26" s="161">
        <v>44691</v>
      </c>
      <c r="G26" s="162">
        <v>80.239999999999995</v>
      </c>
      <c r="H26" s="162">
        <f t="shared" si="0"/>
        <v>240.71999999999997</v>
      </c>
    </row>
    <row r="27" spans="1:8" x14ac:dyDescent="0.25">
      <c r="A27" s="159" t="s">
        <v>198</v>
      </c>
      <c r="B27" s="148" t="s">
        <v>172</v>
      </c>
      <c r="C27" s="148" t="s">
        <v>4</v>
      </c>
      <c r="D27" s="160">
        <v>12</v>
      </c>
      <c r="E27" s="161"/>
      <c r="F27" s="161">
        <v>44693</v>
      </c>
      <c r="G27" s="162">
        <v>371.7</v>
      </c>
      <c r="H27" s="162">
        <f t="shared" si="0"/>
        <v>4460.3999999999996</v>
      </c>
    </row>
    <row r="28" spans="1:8" x14ac:dyDescent="0.25">
      <c r="A28" s="159" t="s">
        <v>198</v>
      </c>
      <c r="B28" s="148" t="s">
        <v>29</v>
      </c>
      <c r="C28" s="148" t="s">
        <v>4</v>
      </c>
      <c r="D28" s="160">
        <v>2</v>
      </c>
      <c r="E28" s="161"/>
      <c r="F28" s="161">
        <v>43255</v>
      </c>
      <c r="G28" s="162">
        <v>22</v>
      </c>
      <c r="H28" s="162">
        <f t="shared" si="0"/>
        <v>44</v>
      </c>
    </row>
    <row r="29" spans="1:8" x14ac:dyDescent="0.25">
      <c r="A29" s="159" t="s">
        <v>198</v>
      </c>
      <c r="B29" s="148" t="s">
        <v>175</v>
      </c>
      <c r="C29" s="148" t="s">
        <v>4</v>
      </c>
      <c r="D29" s="160">
        <v>11</v>
      </c>
      <c r="E29" s="161"/>
      <c r="F29" s="161">
        <v>43588</v>
      </c>
      <c r="G29" s="162">
        <v>28.35</v>
      </c>
      <c r="H29" s="162">
        <f t="shared" si="0"/>
        <v>311.85000000000002</v>
      </c>
    </row>
    <row r="30" spans="1:8" x14ac:dyDescent="0.25">
      <c r="A30" s="159" t="s">
        <v>198</v>
      </c>
      <c r="B30" s="148" t="s">
        <v>33</v>
      </c>
      <c r="C30" s="148" t="s">
        <v>4</v>
      </c>
      <c r="D30" s="160">
        <v>6</v>
      </c>
      <c r="E30" s="161"/>
      <c r="F30" s="161">
        <v>43588</v>
      </c>
      <c r="G30" s="162">
        <v>118.64</v>
      </c>
      <c r="H30" s="162">
        <f t="shared" si="0"/>
        <v>711.84</v>
      </c>
    </row>
    <row r="31" spans="1:8" x14ac:dyDescent="0.25">
      <c r="A31" s="159" t="s">
        <v>198</v>
      </c>
      <c r="B31" s="148" t="s">
        <v>32</v>
      </c>
      <c r="C31" s="148" t="s">
        <v>4</v>
      </c>
      <c r="D31" s="160">
        <v>13</v>
      </c>
      <c r="E31" s="161"/>
      <c r="F31" s="161">
        <v>43588</v>
      </c>
      <c r="G31" s="162">
        <v>31.44</v>
      </c>
      <c r="H31" s="162">
        <f t="shared" si="0"/>
        <v>408.72</v>
      </c>
    </row>
    <row r="32" spans="1:8" x14ac:dyDescent="0.25">
      <c r="A32" s="159" t="s">
        <v>198</v>
      </c>
      <c r="B32" s="148" t="s">
        <v>182</v>
      </c>
      <c r="C32" s="148" t="s">
        <v>13</v>
      </c>
      <c r="D32" s="160">
        <v>6</v>
      </c>
      <c r="E32" s="161"/>
      <c r="F32" s="161">
        <v>43588</v>
      </c>
      <c r="G32" s="162">
        <v>21.99</v>
      </c>
      <c r="H32" s="162">
        <f t="shared" si="0"/>
        <v>131.94</v>
      </c>
    </row>
    <row r="33" spans="1:8" x14ac:dyDescent="0.25">
      <c r="A33" s="159" t="s">
        <v>198</v>
      </c>
      <c r="B33" s="148" t="s">
        <v>37</v>
      </c>
      <c r="C33" s="148" t="s">
        <v>13</v>
      </c>
      <c r="D33" s="160">
        <v>19</v>
      </c>
      <c r="E33" s="161"/>
      <c r="F33" s="161">
        <v>43588</v>
      </c>
      <c r="G33" s="162">
        <v>48.64</v>
      </c>
      <c r="H33" s="162">
        <f t="shared" si="0"/>
        <v>924.16</v>
      </c>
    </row>
    <row r="34" spans="1:8" x14ac:dyDescent="0.25">
      <c r="A34" s="159" t="s">
        <v>198</v>
      </c>
      <c r="B34" s="148" t="s">
        <v>36</v>
      </c>
      <c r="C34" s="148" t="s">
        <v>13</v>
      </c>
      <c r="D34" s="160">
        <v>24</v>
      </c>
      <c r="E34" s="161"/>
      <c r="F34" s="161">
        <v>43588</v>
      </c>
      <c r="G34" s="162">
        <v>72.03</v>
      </c>
      <c r="H34" s="162">
        <f t="shared" si="0"/>
        <v>1728.72</v>
      </c>
    </row>
    <row r="35" spans="1:8" x14ac:dyDescent="0.25">
      <c r="A35" s="159" t="s">
        <v>198</v>
      </c>
      <c r="B35" s="148" t="s">
        <v>148</v>
      </c>
      <c r="C35" s="148" t="s">
        <v>13</v>
      </c>
      <c r="D35" s="160">
        <v>2</v>
      </c>
      <c r="E35" s="161"/>
      <c r="F35" s="161">
        <v>43900</v>
      </c>
      <c r="G35" s="162">
        <v>24.400040000000001</v>
      </c>
      <c r="H35" s="162">
        <f t="shared" si="0"/>
        <v>48.800080000000001</v>
      </c>
    </row>
    <row r="36" spans="1:8" x14ac:dyDescent="0.25">
      <c r="A36" s="159" t="s">
        <v>199</v>
      </c>
      <c r="B36" s="148" t="s">
        <v>70</v>
      </c>
      <c r="C36" s="148" t="s">
        <v>7</v>
      </c>
      <c r="D36" s="160">
        <v>39</v>
      </c>
      <c r="E36" s="161"/>
      <c r="F36" s="161">
        <v>44384</v>
      </c>
      <c r="G36" s="162">
        <v>58.95</v>
      </c>
      <c r="H36" s="162">
        <f t="shared" si="0"/>
        <v>2299.0500000000002</v>
      </c>
    </row>
    <row r="37" spans="1:8" x14ac:dyDescent="0.25">
      <c r="A37" s="159" t="s">
        <v>471</v>
      </c>
      <c r="B37" s="148" t="s">
        <v>38</v>
      </c>
      <c r="C37" s="148" t="s">
        <v>4</v>
      </c>
      <c r="D37" s="160">
        <v>2</v>
      </c>
      <c r="E37" s="161"/>
      <c r="F37" s="161">
        <v>41818</v>
      </c>
      <c r="G37" s="162">
        <v>3750</v>
      </c>
      <c r="H37" s="162">
        <f t="shared" si="0"/>
        <v>7500</v>
      </c>
    </row>
    <row r="38" spans="1:8" x14ac:dyDescent="0.25">
      <c r="A38" s="159" t="s">
        <v>199</v>
      </c>
      <c r="B38" s="148" t="s">
        <v>42</v>
      </c>
      <c r="C38" s="148" t="s">
        <v>4</v>
      </c>
      <c r="D38" s="160">
        <v>1</v>
      </c>
      <c r="E38" s="161"/>
      <c r="F38" s="161">
        <v>43586</v>
      </c>
      <c r="G38" s="162">
        <v>190.59</v>
      </c>
      <c r="H38" s="162">
        <f t="shared" si="0"/>
        <v>190.59</v>
      </c>
    </row>
    <row r="39" spans="1:8" x14ac:dyDescent="0.25">
      <c r="A39" s="159" t="s">
        <v>199</v>
      </c>
      <c r="B39" s="148" t="s">
        <v>213</v>
      </c>
      <c r="C39" s="148" t="s">
        <v>4</v>
      </c>
      <c r="D39" s="160">
        <v>8</v>
      </c>
      <c r="E39" s="161"/>
      <c r="F39" s="161">
        <v>43586</v>
      </c>
      <c r="G39" s="162">
        <v>48.38</v>
      </c>
      <c r="H39" s="162">
        <f t="shared" si="0"/>
        <v>387.04</v>
      </c>
    </row>
    <row r="40" spans="1:8" x14ac:dyDescent="0.25">
      <c r="A40" s="159" t="s">
        <v>201</v>
      </c>
      <c r="B40" s="148" t="s">
        <v>512</v>
      </c>
      <c r="C40" s="148" t="s">
        <v>4</v>
      </c>
      <c r="D40" s="160">
        <v>5</v>
      </c>
      <c r="E40" s="161"/>
      <c r="F40" s="161">
        <v>44385</v>
      </c>
      <c r="G40" s="162">
        <v>944</v>
      </c>
      <c r="H40" s="162">
        <f t="shared" si="0"/>
        <v>4720</v>
      </c>
    </row>
    <row r="41" spans="1:8" x14ac:dyDescent="0.25">
      <c r="A41" s="159" t="s">
        <v>201</v>
      </c>
      <c r="B41" s="148" t="s">
        <v>45</v>
      </c>
      <c r="C41" s="148" t="s">
        <v>4</v>
      </c>
      <c r="D41" s="160">
        <v>1</v>
      </c>
      <c r="E41" s="161"/>
      <c r="F41" s="161">
        <v>43237</v>
      </c>
      <c r="G41" s="162">
        <v>625</v>
      </c>
      <c r="H41" s="162">
        <f t="shared" si="0"/>
        <v>625</v>
      </c>
    </row>
    <row r="42" spans="1:8" x14ac:dyDescent="0.25">
      <c r="A42" s="159" t="s">
        <v>198</v>
      </c>
      <c r="B42" s="148" t="s">
        <v>41</v>
      </c>
      <c r="C42" s="148" t="s">
        <v>4</v>
      </c>
      <c r="D42" s="160">
        <v>774</v>
      </c>
      <c r="E42" s="161"/>
      <c r="F42" s="161">
        <v>41818</v>
      </c>
      <c r="G42" s="162">
        <v>20.65</v>
      </c>
      <c r="H42" s="162">
        <f t="shared" si="0"/>
        <v>15983.099999999999</v>
      </c>
    </row>
    <row r="43" spans="1:8" x14ac:dyDescent="0.25">
      <c r="A43" s="159" t="s">
        <v>471</v>
      </c>
      <c r="B43" s="148" t="s">
        <v>48</v>
      </c>
      <c r="C43" s="148" t="s">
        <v>4</v>
      </c>
      <c r="D43" s="160">
        <v>13</v>
      </c>
      <c r="E43" s="161"/>
      <c r="F43" s="161">
        <v>43900</v>
      </c>
      <c r="G43" s="162">
        <v>33.4176</v>
      </c>
      <c r="H43" s="162">
        <f t="shared" si="0"/>
        <v>434.42880000000002</v>
      </c>
    </row>
    <row r="44" spans="1:8" x14ac:dyDescent="0.25">
      <c r="A44" s="159" t="s">
        <v>201</v>
      </c>
      <c r="B44" s="148" t="s">
        <v>49</v>
      </c>
      <c r="C44" s="148" t="s">
        <v>4</v>
      </c>
      <c r="D44" s="160">
        <v>6</v>
      </c>
      <c r="E44" s="161"/>
      <c r="F44" s="161">
        <v>43362</v>
      </c>
      <c r="G44" s="162">
        <v>74</v>
      </c>
      <c r="H44" s="162">
        <f t="shared" si="0"/>
        <v>444</v>
      </c>
    </row>
    <row r="45" spans="1:8" x14ac:dyDescent="0.25">
      <c r="A45" s="159" t="s">
        <v>201</v>
      </c>
      <c r="B45" s="148" t="s">
        <v>168</v>
      </c>
      <c r="C45" s="148" t="s">
        <v>4</v>
      </c>
      <c r="D45" s="160">
        <v>3</v>
      </c>
      <c r="E45" s="161"/>
      <c r="F45" s="161">
        <v>44392</v>
      </c>
      <c r="G45" s="162">
        <v>115.64</v>
      </c>
      <c r="H45" s="162">
        <f t="shared" si="0"/>
        <v>346.92</v>
      </c>
    </row>
    <row r="46" spans="1:8" x14ac:dyDescent="0.25">
      <c r="A46" s="159" t="s">
        <v>198</v>
      </c>
      <c r="B46" s="148" t="s">
        <v>54</v>
      </c>
      <c r="C46" s="148" t="s">
        <v>4</v>
      </c>
      <c r="D46" s="160">
        <v>350</v>
      </c>
      <c r="E46" s="161"/>
      <c r="F46" s="161">
        <v>41818</v>
      </c>
      <c r="G46" s="162">
        <v>1.17</v>
      </c>
      <c r="H46" s="162">
        <f t="shared" si="0"/>
        <v>409.5</v>
      </c>
    </row>
    <row r="47" spans="1:8" x14ac:dyDescent="0.25">
      <c r="A47" s="159" t="s">
        <v>198</v>
      </c>
      <c r="B47" s="148" t="s">
        <v>57</v>
      </c>
      <c r="C47" s="148" t="s">
        <v>4</v>
      </c>
      <c r="D47" s="160">
        <v>300</v>
      </c>
      <c r="E47" s="161"/>
      <c r="F47" s="161">
        <v>41818</v>
      </c>
      <c r="G47" s="162">
        <v>1.91</v>
      </c>
      <c r="H47" s="162">
        <f t="shared" si="0"/>
        <v>573</v>
      </c>
    </row>
    <row r="48" spans="1:8" x14ac:dyDescent="0.25">
      <c r="A48" s="159" t="s">
        <v>198</v>
      </c>
      <c r="B48" s="148" t="s">
        <v>51</v>
      </c>
      <c r="C48" s="148" t="s">
        <v>4</v>
      </c>
      <c r="D48" s="160">
        <v>150</v>
      </c>
      <c r="E48" s="161"/>
      <c r="F48" s="161">
        <v>43451</v>
      </c>
      <c r="G48" s="162">
        <v>9.0399999999999991</v>
      </c>
      <c r="H48" s="162">
        <f t="shared" si="0"/>
        <v>1355.9999999999998</v>
      </c>
    </row>
    <row r="49" spans="1:8" x14ac:dyDescent="0.25">
      <c r="A49" s="159" t="s">
        <v>198</v>
      </c>
      <c r="B49" s="148" t="s">
        <v>53</v>
      </c>
      <c r="C49" s="148" t="s">
        <v>4</v>
      </c>
      <c r="D49" s="160">
        <v>550</v>
      </c>
      <c r="E49" s="161"/>
      <c r="F49" s="161">
        <v>41818</v>
      </c>
      <c r="G49" s="162">
        <v>7</v>
      </c>
      <c r="H49" s="162">
        <f t="shared" si="0"/>
        <v>3850</v>
      </c>
    </row>
    <row r="50" spans="1:8" x14ac:dyDescent="0.25">
      <c r="A50" s="159" t="s">
        <v>198</v>
      </c>
      <c r="B50" s="148" t="s">
        <v>52</v>
      </c>
      <c r="C50" s="148" t="s">
        <v>4</v>
      </c>
      <c r="D50" s="160">
        <v>100</v>
      </c>
      <c r="E50" s="161"/>
      <c r="F50" s="161">
        <v>43019</v>
      </c>
      <c r="G50" s="162">
        <v>5</v>
      </c>
      <c r="H50" s="162">
        <f t="shared" si="0"/>
        <v>500</v>
      </c>
    </row>
    <row r="51" spans="1:8" x14ac:dyDescent="0.25">
      <c r="A51" s="159" t="s">
        <v>198</v>
      </c>
      <c r="B51" s="148" t="s">
        <v>50</v>
      </c>
      <c r="C51" s="148" t="s">
        <v>4</v>
      </c>
      <c r="D51" s="160">
        <v>150</v>
      </c>
      <c r="E51" s="161"/>
      <c r="F51" s="161">
        <v>43019</v>
      </c>
      <c r="G51" s="162">
        <v>75.010000000000005</v>
      </c>
      <c r="H51" s="162">
        <f t="shared" si="0"/>
        <v>11251.5</v>
      </c>
    </row>
    <row r="52" spans="1:8" x14ac:dyDescent="0.25">
      <c r="A52" s="159" t="s">
        <v>198</v>
      </c>
      <c r="B52" s="148" t="s">
        <v>55</v>
      </c>
      <c r="C52" s="148" t="s">
        <v>4</v>
      </c>
      <c r="D52" s="160">
        <v>350</v>
      </c>
      <c r="E52" s="161"/>
      <c r="F52" s="161">
        <v>41818</v>
      </c>
      <c r="G52" s="162">
        <v>1.17</v>
      </c>
      <c r="H52" s="162">
        <f t="shared" si="0"/>
        <v>409.5</v>
      </c>
    </row>
    <row r="53" spans="1:8" x14ac:dyDescent="0.25">
      <c r="A53" s="159" t="s">
        <v>198</v>
      </c>
      <c r="B53" s="148" t="s">
        <v>59</v>
      </c>
      <c r="C53" s="148" t="s">
        <v>12</v>
      </c>
      <c r="D53" s="160">
        <v>9</v>
      </c>
      <c r="E53" s="161"/>
      <c r="F53" s="161">
        <v>43592</v>
      </c>
      <c r="G53" s="162">
        <v>195</v>
      </c>
      <c r="H53" s="162">
        <f t="shared" si="0"/>
        <v>1755</v>
      </c>
    </row>
    <row r="54" spans="1:8" x14ac:dyDescent="0.25">
      <c r="A54" s="159" t="s">
        <v>198</v>
      </c>
      <c r="B54" s="148" t="s">
        <v>58</v>
      </c>
      <c r="C54" s="148" t="s">
        <v>12</v>
      </c>
      <c r="D54" s="160">
        <v>11</v>
      </c>
      <c r="E54" s="161"/>
      <c r="F54" s="161">
        <v>43591</v>
      </c>
      <c r="G54" s="162">
        <v>680</v>
      </c>
      <c r="H54" s="162">
        <f t="shared" si="0"/>
        <v>7480</v>
      </c>
    </row>
    <row r="55" spans="1:8" x14ac:dyDescent="0.25">
      <c r="A55" s="159" t="s">
        <v>198</v>
      </c>
      <c r="B55" s="148" t="s">
        <v>66</v>
      </c>
      <c r="C55" s="148" t="s">
        <v>13</v>
      </c>
      <c r="D55" s="160">
        <v>7</v>
      </c>
      <c r="E55" s="161"/>
      <c r="F55" s="161">
        <v>43451</v>
      </c>
      <c r="G55" s="162">
        <v>600</v>
      </c>
      <c r="H55" s="162">
        <f t="shared" si="0"/>
        <v>4200</v>
      </c>
    </row>
    <row r="56" spans="1:8" x14ac:dyDescent="0.25">
      <c r="A56" s="159" t="s">
        <v>509</v>
      </c>
      <c r="B56" s="148" t="s">
        <v>69</v>
      </c>
      <c r="C56" s="148" t="s">
        <v>4</v>
      </c>
      <c r="D56" s="160">
        <v>11</v>
      </c>
      <c r="E56" s="161"/>
      <c r="F56" s="161">
        <v>41818</v>
      </c>
      <c r="G56" s="162">
        <v>5</v>
      </c>
      <c r="H56" s="162">
        <f t="shared" ref="H56:H98" si="1">D56*$G56</f>
        <v>55</v>
      </c>
    </row>
    <row r="57" spans="1:8" x14ac:dyDescent="0.25">
      <c r="A57" s="159" t="s">
        <v>198</v>
      </c>
      <c r="B57" s="148" t="s">
        <v>71</v>
      </c>
      <c r="C57" s="148" t="s">
        <v>13</v>
      </c>
      <c r="D57" s="160">
        <v>26</v>
      </c>
      <c r="E57" s="161"/>
      <c r="F57" s="161">
        <v>44392</v>
      </c>
      <c r="G57" s="162">
        <v>44.603999999999999</v>
      </c>
      <c r="H57" s="162">
        <f t="shared" si="1"/>
        <v>1159.704</v>
      </c>
    </row>
    <row r="58" spans="1:8" x14ac:dyDescent="0.25">
      <c r="A58" s="159" t="s">
        <v>198</v>
      </c>
      <c r="B58" s="148" t="s">
        <v>72</v>
      </c>
      <c r="C58" s="148" t="s">
        <v>4</v>
      </c>
      <c r="D58" s="160">
        <v>46</v>
      </c>
      <c r="E58" s="161"/>
      <c r="F58" s="161">
        <v>43248</v>
      </c>
      <c r="G58" s="162">
        <v>3.3</v>
      </c>
      <c r="H58" s="162">
        <f t="shared" si="1"/>
        <v>151.79999999999998</v>
      </c>
    </row>
    <row r="59" spans="1:8" x14ac:dyDescent="0.25">
      <c r="A59" s="159" t="s">
        <v>198</v>
      </c>
      <c r="B59" s="148" t="s">
        <v>180</v>
      </c>
      <c r="C59" s="148" t="s">
        <v>4</v>
      </c>
      <c r="D59" s="160">
        <v>10</v>
      </c>
      <c r="E59" s="161"/>
      <c r="F59" s="161">
        <v>44392</v>
      </c>
      <c r="G59" s="162">
        <v>601.79999999999995</v>
      </c>
      <c r="H59" s="162">
        <f t="shared" si="1"/>
        <v>6018</v>
      </c>
    </row>
    <row r="60" spans="1:8" x14ac:dyDescent="0.25">
      <c r="A60" s="159" t="s">
        <v>198</v>
      </c>
      <c r="B60" s="148" t="s">
        <v>155</v>
      </c>
      <c r="C60" s="148" t="s">
        <v>4</v>
      </c>
      <c r="D60" s="160">
        <v>2</v>
      </c>
      <c r="E60" s="161"/>
      <c r="F60" s="161">
        <v>44693</v>
      </c>
      <c r="G60" s="162">
        <v>233.64</v>
      </c>
      <c r="H60" s="162">
        <f t="shared" si="1"/>
        <v>467.28</v>
      </c>
    </row>
    <row r="61" spans="1:8" x14ac:dyDescent="0.25">
      <c r="A61" s="159" t="s">
        <v>198</v>
      </c>
      <c r="B61" s="148" t="s">
        <v>76</v>
      </c>
      <c r="C61" s="148" t="s">
        <v>13</v>
      </c>
      <c r="D61" s="160">
        <v>52</v>
      </c>
      <c r="E61" s="161"/>
      <c r="F61" s="161">
        <v>41818</v>
      </c>
      <c r="G61" s="162">
        <v>35.96</v>
      </c>
      <c r="H61" s="162">
        <f t="shared" si="1"/>
        <v>1869.92</v>
      </c>
    </row>
    <row r="62" spans="1:8" x14ac:dyDescent="0.25">
      <c r="A62" s="159" t="s">
        <v>198</v>
      </c>
      <c r="B62" s="148" t="s">
        <v>75</v>
      </c>
      <c r="C62" s="148" t="s">
        <v>13</v>
      </c>
      <c r="D62" s="160">
        <v>18</v>
      </c>
      <c r="E62" s="161"/>
      <c r="F62" s="161">
        <v>43255</v>
      </c>
      <c r="G62" s="162">
        <v>23</v>
      </c>
      <c r="H62" s="162">
        <f t="shared" si="1"/>
        <v>414</v>
      </c>
    </row>
    <row r="63" spans="1:8" x14ac:dyDescent="0.25">
      <c r="A63" s="159" t="s">
        <v>357</v>
      </c>
      <c r="B63" s="148" t="s">
        <v>194</v>
      </c>
      <c r="C63" s="148" t="s">
        <v>13</v>
      </c>
      <c r="D63" s="160">
        <v>79</v>
      </c>
      <c r="E63" s="161"/>
      <c r="F63" s="161">
        <v>43977</v>
      </c>
      <c r="G63" s="162">
        <v>600</v>
      </c>
      <c r="H63" s="162">
        <f t="shared" si="1"/>
        <v>47400</v>
      </c>
    </row>
    <row r="64" spans="1:8" ht="30" x14ac:dyDescent="0.25">
      <c r="A64" s="159" t="s">
        <v>198</v>
      </c>
      <c r="B64" s="148" t="s">
        <v>188</v>
      </c>
      <c r="C64" s="148" t="s">
        <v>12</v>
      </c>
      <c r="D64" s="160">
        <v>2</v>
      </c>
      <c r="E64" s="161"/>
      <c r="F64" s="161">
        <v>44406</v>
      </c>
      <c r="G64" s="162">
        <v>159.30000000000001</v>
      </c>
      <c r="H64" s="162">
        <f t="shared" si="1"/>
        <v>318.60000000000002</v>
      </c>
    </row>
    <row r="65" spans="1:8" x14ac:dyDescent="0.25">
      <c r="A65" s="159" t="s">
        <v>287</v>
      </c>
      <c r="B65" s="148" t="s">
        <v>488</v>
      </c>
      <c r="C65" s="148" t="s">
        <v>4</v>
      </c>
      <c r="D65" s="160">
        <v>34</v>
      </c>
      <c r="E65" s="161"/>
      <c r="F65" s="161">
        <v>44712</v>
      </c>
      <c r="G65" s="162">
        <v>48.38</v>
      </c>
      <c r="H65" s="162">
        <f t="shared" si="1"/>
        <v>1644.92</v>
      </c>
    </row>
    <row r="66" spans="1:8" x14ac:dyDescent="0.25">
      <c r="A66" s="159" t="s">
        <v>201</v>
      </c>
      <c r="B66" s="148" t="s">
        <v>81</v>
      </c>
      <c r="C66" s="148" t="s">
        <v>7</v>
      </c>
      <c r="D66" s="160">
        <v>1</v>
      </c>
      <c r="E66" s="161"/>
      <c r="F66" s="161">
        <v>43588</v>
      </c>
      <c r="G66" s="162">
        <v>115.64</v>
      </c>
      <c r="H66" s="162">
        <f t="shared" si="1"/>
        <v>115.64</v>
      </c>
    </row>
    <row r="67" spans="1:8" x14ac:dyDescent="0.25">
      <c r="A67" s="159" t="s">
        <v>198</v>
      </c>
      <c r="B67" s="148" t="s">
        <v>83</v>
      </c>
      <c r="C67" s="148" t="s">
        <v>4</v>
      </c>
      <c r="D67" s="160">
        <v>15</v>
      </c>
      <c r="E67" s="161"/>
      <c r="F67" s="161">
        <v>43900</v>
      </c>
      <c r="G67" s="162">
        <v>7.5755999999999997</v>
      </c>
      <c r="H67" s="162">
        <f t="shared" si="1"/>
        <v>113.634</v>
      </c>
    </row>
    <row r="68" spans="1:8" x14ac:dyDescent="0.25">
      <c r="A68" s="159" t="s">
        <v>198</v>
      </c>
      <c r="B68" s="148" t="s">
        <v>86</v>
      </c>
      <c r="C68" s="148" t="s">
        <v>4</v>
      </c>
      <c r="D68" s="160">
        <v>143</v>
      </c>
      <c r="E68" s="161"/>
      <c r="F68" s="161">
        <v>43900</v>
      </c>
      <c r="G68" s="162">
        <v>12.4962</v>
      </c>
      <c r="H68" s="162">
        <f t="shared" si="1"/>
        <v>1786.9566</v>
      </c>
    </row>
    <row r="69" spans="1:8" x14ac:dyDescent="0.25">
      <c r="A69" s="159" t="s">
        <v>198</v>
      </c>
      <c r="B69" s="148" t="s">
        <v>82</v>
      </c>
      <c r="C69" s="148" t="s">
        <v>4</v>
      </c>
      <c r="D69" s="160">
        <v>25</v>
      </c>
      <c r="E69" s="161"/>
      <c r="F69" s="161">
        <v>43895</v>
      </c>
      <c r="G69" s="162">
        <v>10.62</v>
      </c>
      <c r="H69" s="162">
        <f t="shared" si="1"/>
        <v>265.5</v>
      </c>
    </row>
    <row r="70" spans="1:8" x14ac:dyDescent="0.25">
      <c r="A70" s="159" t="s">
        <v>198</v>
      </c>
      <c r="B70" s="148" t="s">
        <v>84</v>
      </c>
      <c r="C70" s="148" t="s">
        <v>4</v>
      </c>
      <c r="D70" s="160">
        <v>48</v>
      </c>
      <c r="E70" s="161"/>
      <c r="F70" s="161">
        <v>43895</v>
      </c>
      <c r="G70" s="162">
        <v>10.62</v>
      </c>
      <c r="H70" s="162">
        <f t="shared" si="1"/>
        <v>509.76</v>
      </c>
    </row>
    <row r="71" spans="1:8" x14ac:dyDescent="0.25">
      <c r="A71" s="159" t="s">
        <v>198</v>
      </c>
      <c r="B71" s="148" t="s">
        <v>220</v>
      </c>
      <c r="C71" s="148" t="s">
        <v>4</v>
      </c>
      <c r="D71" s="164">
        <v>10</v>
      </c>
      <c r="E71" s="161"/>
      <c r="F71" s="161">
        <v>44406</v>
      </c>
      <c r="G71" s="162">
        <v>339.00220000000002</v>
      </c>
      <c r="H71" s="162">
        <f t="shared" si="1"/>
        <v>3390.0219999999999</v>
      </c>
    </row>
    <row r="72" spans="1:8" x14ac:dyDescent="0.25">
      <c r="A72" s="159" t="s">
        <v>329</v>
      </c>
      <c r="B72" s="148" t="s">
        <v>263</v>
      </c>
      <c r="C72" s="148" t="s">
        <v>20</v>
      </c>
      <c r="D72" s="160">
        <v>10</v>
      </c>
      <c r="E72" s="161"/>
      <c r="F72" s="161">
        <v>45016</v>
      </c>
      <c r="G72" s="162">
        <v>387.00400000000002</v>
      </c>
      <c r="H72" s="162">
        <f t="shared" si="1"/>
        <v>3870.04</v>
      </c>
    </row>
    <row r="73" spans="1:8" x14ac:dyDescent="0.25">
      <c r="A73" s="159" t="s">
        <v>329</v>
      </c>
      <c r="B73" s="148" t="s">
        <v>89</v>
      </c>
      <c r="C73" s="148" t="s">
        <v>20</v>
      </c>
      <c r="D73" s="160">
        <v>18</v>
      </c>
      <c r="E73" s="161"/>
      <c r="F73" s="161">
        <v>41818</v>
      </c>
      <c r="G73" s="162">
        <v>1044</v>
      </c>
      <c r="H73" s="162">
        <f t="shared" si="1"/>
        <v>18792</v>
      </c>
    </row>
    <row r="74" spans="1:8" x14ac:dyDescent="0.25">
      <c r="A74" s="159" t="s">
        <v>287</v>
      </c>
      <c r="B74" s="148" t="s">
        <v>91</v>
      </c>
      <c r="C74" s="148" t="s">
        <v>13</v>
      </c>
      <c r="D74" s="160">
        <v>2</v>
      </c>
      <c r="E74" s="161"/>
      <c r="F74" s="161">
        <v>43451</v>
      </c>
      <c r="G74" s="162">
        <v>224</v>
      </c>
      <c r="H74" s="162">
        <f t="shared" si="1"/>
        <v>448</v>
      </c>
    </row>
    <row r="75" spans="1:8" x14ac:dyDescent="0.25">
      <c r="A75" s="159" t="s">
        <v>286</v>
      </c>
      <c r="B75" s="148" t="s">
        <v>149</v>
      </c>
      <c r="C75" s="148" t="s">
        <v>4</v>
      </c>
      <c r="D75" s="160">
        <v>372</v>
      </c>
      <c r="E75" s="161"/>
      <c r="F75" s="161">
        <v>43592</v>
      </c>
      <c r="G75" s="162">
        <v>5</v>
      </c>
      <c r="H75" s="162">
        <f t="shared" si="1"/>
        <v>1860</v>
      </c>
    </row>
    <row r="76" spans="1:8" x14ac:dyDescent="0.25">
      <c r="A76" s="159" t="s">
        <v>198</v>
      </c>
      <c r="B76" s="148" t="s">
        <v>97</v>
      </c>
      <c r="C76" s="148" t="s">
        <v>4</v>
      </c>
      <c r="D76" s="160">
        <v>5</v>
      </c>
      <c r="E76" s="161"/>
      <c r="F76" s="161">
        <v>43588</v>
      </c>
      <c r="G76" s="162">
        <v>158.59</v>
      </c>
      <c r="H76" s="162">
        <f t="shared" si="1"/>
        <v>792.95</v>
      </c>
    </row>
    <row r="77" spans="1:8" x14ac:dyDescent="0.25">
      <c r="A77" s="159" t="s">
        <v>198</v>
      </c>
      <c r="B77" s="148" t="s">
        <v>98</v>
      </c>
      <c r="C77" s="148" t="s">
        <v>4</v>
      </c>
      <c r="D77" s="160">
        <v>3</v>
      </c>
      <c r="E77" s="161"/>
      <c r="F77" s="161">
        <v>43895</v>
      </c>
      <c r="G77" s="162">
        <v>200.6</v>
      </c>
      <c r="H77" s="162">
        <f t="shared" si="1"/>
        <v>601.79999999999995</v>
      </c>
    </row>
    <row r="78" spans="1:8" x14ac:dyDescent="0.25">
      <c r="A78" s="159" t="s">
        <v>198</v>
      </c>
      <c r="B78" s="148" t="s">
        <v>95</v>
      </c>
      <c r="C78" s="148" t="s">
        <v>12</v>
      </c>
      <c r="D78" s="160">
        <v>8</v>
      </c>
      <c r="E78" s="161"/>
      <c r="F78" s="161">
        <v>44406</v>
      </c>
      <c r="G78" s="162">
        <v>517.99639999999999</v>
      </c>
      <c r="H78" s="162">
        <f t="shared" si="1"/>
        <v>4143.9712</v>
      </c>
    </row>
    <row r="79" spans="1:8" x14ac:dyDescent="0.25">
      <c r="A79" s="159" t="s">
        <v>198</v>
      </c>
      <c r="B79" s="148" t="s">
        <v>99</v>
      </c>
      <c r="C79" s="148" t="s">
        <v>4</v>
      </c>
      <c r="D79" s="160">
        <v>134</v>
      </c>
      <c r="E79" s="161"/>
      <c r="F79" s="161">
        <v>42914</v>
      </c>
      <c r="G79" s="162">
        <v>210</v>
      </c>
      <c r="H79" s="162">
        <f t="shared" si="1"/>
        <v>28140</v>
      </c>
    </row>
    <row r="80" spans="1:8" x14ac:dyDescent="0.25">
      <c r="A80" s="159" t="s">
        <v>197</v>
      </c>
      <c r="B80" s="148" t="s">
        <v>146</v>
      </c>
      <c r="C80" s="148" t="s">
        <v>4</v>
      </c>
      <c r="D80" s="160">
        <v>730</v>
      </c>
      <c r="E80" s="161"/>
      <c r="F80" s="161">
        <v>44718</v>
      </c>
      <c r="G80" s="162">
        <v>4</v>
      </c>
      <c r="H80" s="162">
        <f t="shared" si="1"/>
        <v>2920</v>
      </c>
    </row>
    <row r="81" spans="1:8" x14ac:dyDescent="0.25">
      <c r="A81" s="159" t="s">
        <v>197</v>
      </c>
      <c r="B81" s="148" t="s">
        <v>153</v>
      </c>
      <c r="C81" s="148" t="s">
        <v>12</v>
      </c>
      <c r="D81" s="160">
        <v>13</v>
      </c>
      <c r="E81" s="161"/>
      <c r="F81" s="161">
        <v>43376</v>
      </c>
      <c r="G81" s="162">
        <v>9</v>
      </c>
      <c r="H81" s="162">
        <f t="shared" si="1"/>
        <v>117</v>
      </c>
    </row>
    <row r="82" spans="1:8" x14ac:dyDescent="0.25">
      <c r="A82" s="159" t="s">
        <v>197</v>
      </c>
      <c r="B82" s="148" t="s">
        <v>152</v>
      </c>
      <c r="C82" s="148" t="s">
        <v>12</v>
      </c>
      <c r="D82" s="160">
        <v>30</v>
      </c>
      <c r="E82" s="161"/>
      <c r="F82" s="161">
        <v>43588</v>
      </c>
      <c r="G82" s="162">
        <v>55</v>
      </c>
      <c r="H82" s="162">
        <f t="shared" si="1"/>
        <v>1650</v>
      </c>
    </row>
    <row r="83" spans="1:8" x14ac:dyDescent="0.25">
      <c r="A83" s="159" t="s">
        <v>198</v>
      </c>
      <c r="B83" s="148" t="s">
        <v>102</v>
      </c>
      <c r="C83" s="148" t="s">
        <v>4</v>
      </c>
      <c r="D83" s="160">
        <v>32</v>
      </c>
      <c r="E83" s="161"/>
      <c r="F83" s="161">
        <v>44693</v>
      </c>
      <c r="G83" s="162">
        <v>40.71</v>
      </c>
      <c r="H83" s="162">
        <f t="shared" si="1"/>
        <v>1302.72</v>
      </c>
    </row>
    <row r="84" spans="1:8" x14ac:dyDescent="0.25">
      <c r="A84" s="159" t="s">
        <v>198</v>
      </c>
      <c r="B84" s="148" t="s">
        <v>103</v>
      </c>
      <c r="C84" s="148" t="s">
        <v>4</v>
      </c>
      <c r="D84" s="160">
        <v>30</v>
      </c>
      <c r="E84" s="161"/>
      <c r="F84" s="161">
        <v>44406</v>
      </c>
      <c r="G84" s="162">
        <v>60.18</v>
      </c>
      <c r="H84" s="162">
        <f t="shared" si="1"/>
        <v>1805.4</v>
      </c>
    </row>
    <row r="85" spans="1:8" x14ac:dyDescent="0.25">
      <c r="A85" s="159" t="s">
        <v>198</v>
      </c>
      <c r="B85" s="148" t="s">
        <v>183</v>
      </c>
      <c r="C85" s="148" t="s">
        <v>4</v>
      </c>
      <c r="D85" s="160">
        <v>12</v>
      </c>
      <c r="E85" s="161"/>
      <c r="F85" s="161">
        <v>43895</v>
      </c>
      <c r="G85" s="162">
        <v>46.02</v>
      </c>
      <c r="H85" s="162">
        <f t="shared" si="1"/>
        <v>552.24</v>
      </c>
    </row>
    <row r="86" spans="1:8" x14ac:dyDescent="0.25">
      <c r="A86" s="159" t="s">
        <v>201</v>
      </c>
      <c r="B86" s="148" t="s">
        <v>169</v>
      </c>
      <c r="C86" s="148" t="s">
        <v>4</v>
      </c>
      <c r="D86" s="160">
        <v>12</v>
      </c>
      <c r="E86" s="161"/>
      <c r="F86" s="161">
        <v>44722</v>
      </c>
      <c r="G86" s="162">
        <v>108.56</v>
      </c>
      <c r="H86" s="162">
        <f t="shared" si="1"/>
        <v>1302.72</v>
      </c>
    </row>
    <row r="87" spans="1:8" x14ac:dyDescent="0.25">
      <c r="A87" s="159" t="s">
        <v>198</v>
      </c>
      <c r="B87" s="148" t="s">
        <v>110</v>
      </c>
      <c r="C87" s="148" t="s">
        <v>4</v>
      </c>
      <c r="D87" s="160">
        <v>4</v>
      </c>
      <c r="E87" s="161"/>
      <c r="F87" s="161">
        <v>43900</v>
      </c>
      <c r="G87" s="162">
        <v>5.6050000000000004</v>
      </c>
      <c r="H87" s="162">
        <f t="shared" si="1"/>
        <v>22.42</v>
      </c>
    </row>
    <row r="88" spans="1:8" x14ac:dyDescent="0.25">
      <c r="A88" s="159" t="s">
        <v>198</v>
      </c>
      <c r="B88" s="148" t="s">
        <v>108</v>
      </c>
      <c r="C88" s="148" t="s">
        <v>4</v>
      </c>
      <c r="D88" s="160">
        <v>3</v>
      </c>
      <c r="E88" s="161"/>
      <c r="F88" s="161">
        <v>43900</v>
      </c>
      <c r="G88" s="162">
        <v>104.2766</v>
      </c>
      <c r="H88" s="162">
        <f t="shared" si="1"/>
        <v>312.82979999999998</v>
      </c>
    </row>
    <row r="89" spans="1:8" x14ac:dyDescent="0.25">
      <c r="A89" s="159" t="s">
        <v>198</v>
      </c>
      <c r="B89" s="148" t="s">
        <v>195</v>
      </c>
      <c r="C89" s="148" t="s">
        <v>4</v>
      </c>
      <c r="D89" s="160">
        <v>66</v>
      </c>
      <c r="E89" s="161"/>
      <c r="F89" s="161">
        <v>43900</v>
      </c>
      <c r="G89" s="162">
        <v>104.2766</v>
      </c>
      <c r="H89" s="162">
        <f t="shared" si="1"/>
        <v>6882.2556000000004</v>
      </c>
    </row>
    <row r="90" spans="1:8" x14ac:dyDescent="0.25">
      <c r="A90" s="159" t="s">
        <v>198</v>
      </c>
      <c r="B90" s="148" t="s">
        <v>109</v>
      </c>
      <c r="C90" s="148" t="s">
        <v>4</v>
      </c>
      <c r="D90" s="160">
        <v>13</v>
      </c>
      <c r="E90" s="161"/>
      <c r="F90" s="161">
        <v>43900</v>
      </c>
      <c r="G90" s="162">
        <v>104.2766</v>
      </c>
      <c r="H90" s="162">
        <f t="shared" si="1"/>
        <v>1355.5958000000001</v>
      </c>
    </row>
    <row r="91" spans="1:8" x14ac:dyDescent="0.25">
      <c r="A91" s="159" t="s">
        <v>198</v>
      </c>
      <c r="B91" s="148" t="s">
        <v>106</v>
      </c>
      <c r="C91" s="148" t="s">
        <v>4</v>
      </c>
      <c r="D91" s="160">
        <v>6</v>
      </c>
      <c r="E91" s="161"/>
      <c r="F91" s="161">
        <v>44392</v>
      </c>
      <c r="G91" s="162">
        <v>194.7</v>
      </c>
      <c r="H91" s="162">
        <f t="shared" si="1"/>
        <v>1168.1999999999998</v>
      </c>
    </row>
    <row r="92" spans="1:8" x14ac:dyDescent="0.25">
      <c r="A92" s="159" t="s">
        <v>198</v>
      </c>
      <c r="B92" s="148" t="s">
        <v>114</v>
      </c>
      <c r="C92" s="148" t="s">
        <v>4</v>
      </c>
      <c r="D92" s="160">
        <v>54</v>
      </c>
      <c r="E92" s="161"/>
      <c r="F92" s="161">
        <v>42914</v>
      </c>
      <c r="G92" s="162">
        <v>4.01</v>
      </c>
      <c r="H92" s="162">
        <f t="shared" si="1"/>
        <v>216.54</v>
      </c>
    </row>
    <row r="93" spans="1:8" x14ac:dyDescent="0.25">
      <c r="A93" s="159" t="s">
        <v>198</v>
      </c>
      <c r="B93" s="148" t="s">
        <v>115</v>
      </c>
      <c r="C93" s="148" t="s">
        <v>4</v>
      </c>
      <c r="D93" s="160">
        <v>24</v>
      </c>
      <c r="E93" s="161"/>
      <c r="F93" s="161">
        <v>42914</v>
      </c>
      <c r="G93" s="162">
        <v>11.8</v>
      </c>
      <c r="H93" s="162">
        <f t="shared" si="1"/>
        <v>283.20000000000005</v>
      </c>
    </row>
    <row r="94" spans="1:8" x14ac:dyDescent="0.25">
      <c r="A94" s="159" t="s">
        <v>198</v>
      </c>
      <c r="B94" s="148" t="s">
        <v>221</v>
      </c>
      <c r="C94" s="148" t="s">
        <v>13</v>
      </c>
      <c r="D94" s="164">
        <v>1</v>
      </c>
      <c r="E94" s="161"/>
      <c r="F94" s="161">
        <v>44406</v>
      </c>
      <c r="G94" s="162">
        <v>549.99749999999995</v>
      </c>
      <c r="H94" s="162">
        <f t="shared" si="1"/>
        <v>549.99749999999995</v>
      </c>
    </row>
    <row r="95" spans="1:8" ht="15" customHeight="1" x14ac:dyDescent="0.25">
      <c r="A95" s="159" t="s">
        <v>201</v>
      </c>
      <c r="B95" s="148" t="s">
        <v>177</v>
      </c>
      <c r="C95" s="148" t="s">
        <v>4</v>
      </c>
      <c r="D95" s="164">
        <v>1</v>
      </c>
      <c r="E95" s="161"/>
      <c r="F95" s="161">
        <v>43095</v>
      </c>
      <c r="G95" s="162">
        <v>2595</v>
      </c>
      <c r="H95" s="162">
        <f t="shared" si="1"/>
        <v>2595</v>
      </c>
    </row>
    <row r="96" spans="1:8" x14ac:dyDescent="0.25">
      <c r="A96" s="159" t="s">
        <v>202</v>
      </c>
      <c r="B96" s="148" t="s">
        <v>264</v>
      </c>
      <c r="C96" s="148" t="s">
        <v>13</v>
      </c>
      <c r="D96" s="164">
        <v>3</v>
      </c>
      <c r="E96" s="161"/>
      <c r="F96" s="161">
        <v>45042</v>
      </c>
      <c r="G96" s="162">
        <v>182.9</v>
      </c>
      <c r="H96" s="162">
        <f t="shared" si="1"/>
        <v>548.70000000000005</v>
      </c>
    </row>
    <row r="97" spans="1:8" x14ac:dyDescent="0.25">
      <c r="A97" s="159" t="s">
        <v>202</v>
      </c>
      <c r="B97" s="148" t="s">
        <v>266</v>
      </c>
      <c r="C97" s="148" t="s">
        <v>13</v>
      </c>
      <c r="D97" s="164">
        <v>9</v>
      </c>
      <c r="E97" s="161"/>
      <c r="F97" s="161">
        <v>44366</v>
      </c>
      <c r="G97" s="162">
        <v>177</v>
      </c>
      <c r="H97" s="162">
        <f t="shared" si="1"/>
        <v>1593</v>
      </c>
    </row>
    <row r="98" spans="1:8" x14ac:dyDescent="0.25">
      <c r="A98" s="159" t="s">
        <v>202</v>
      </c>
      <c r="B98" s="148" t="s">
        <v>265</v>
      </c>
      <c r="C98" s="148" t="s">
        <v>13</v>
      </c>
      <c r="D98" s="164">
        <v>1</v>
      </c>
      <c r="E98" s="161"/>
      <c r="F98" s="161">
        <v>44366</v>
      </c>
      <c r="G98" s="162">
        <v>177</v>
      </c>
      <c r="H98" s="162">
        <f t="shared" si="1"/>
        <v>177</v>
      </c>
    </row>
    <row r="99" spans="1:8" x14ac:dyDescent="0.25">
      <c r="A99" s="159" t="s">
        <v>198</v>
      </c>
      <c r="B99" s="148" t="s">
        <v>123</v>
      </c>
      <c r="C99" s="148" t="s">
        <v>4</v>
      </c>
      <c r="D99" s="164">
        <v>3</v>
      </c>
      <c r="E99" s="161"/>
      <c r="F99" s="161">
        <v>43248</v>
      </c>
      <c r="G99" s="162">
        <v>57.63</v>
      </c>
      <c r="H99" s="162">
        <f t="shared" ref="H99:H139" si="2">D99*$G99</f>
        <v>172.89000000000001</v>
      </c>
    </row>
    <row r="100" spans="1:8" x14ac:dyDescent="0.25">
      <c r="A100" s="159" t="s">
        <v>197</v>
      </c>
      <c r="B100" s="148" t="s">
        <v>127</v>
      </c>
      <c r="C100" s="148" t="s">
        <v>12</v>
      </c>
      <c r="D100" s="164">
        <v>156</v>
      </c>
      <c r="E100" s="161"/>
      <c r="F100" s="161">
        <v>44718</v>
      </c>
      <c r="G100" s="162">
        <v>81.42</v>
      </c>
      <c r="H100" s="162">
        <f t="shared" si="2"/>
        <v>12701.52</v>
      </c>
    </row>
    <row r="101" spans="1:8" x14ac:dyDescent="0.25">
      <c r="A101" s="159" t="s">
        <v>198</v>
      </c>
      <c r="B101" s="148" t="s">
        <v>513</v>
      </c>
      <c r="C101" s="148" t="s">
        <v>4</v>
      </c>
      <c r="D101" s="164">
        <v>18</v>
      </c>
      <c r="E101" s="161"/>
      <c r="F101" s="161">
        <v>43977</v>
      </c>
      <c r="G101" s="162">
        <v>161.66</v>
      </c>
      <c r="H101" s="162">
        <f t="shared" si="2"/>
        <v>2909.88</v>
      </c>
    </row>
    <row r="102" spans="1:8" x14ac:dyDescent="0.25">
      <c r="A102" s="159" t="s">
        <v>198</v>
      </c>
      <c r="B102" s="148" t="s">
        <v>190</v>
      </c>
      <c r="C102" s="148" t="s">
        <v>4</v>
      </c>
      <c r="D102" s="164">
        <v>22</v>
      </c>
      <c r="E102" s="161"/>
      <c r="F102" s="161">
        <v>43900</v>
      </c>
      <c r="G102" s="162">
        <v>104.2766</v>
      </c>
      <c r="H102" s="162">
        <f t="shared" si="2"/>
        <v>2294.0852</v>
      </c>
    </row>
    <row r="103" spans="1:8" x14ac:dyDescent="0.25">
      <c r="A103" s="159" t="s">
        <v>198</v>
      </c>
      <c r="B103" s="148" t="s">
        <v>191</v>
      </c>
      <c r="C103" s="148" t="s">
        <v>4</v>
      </c>
      <c r="D103" s="164">
        <v>17</v>
      </c>
      <c r="E103" s="161"/>
      <c r="F103" s="161">
        <v>43900</v>
      </c>
      <c r="G103" s="162">
        <v>104.2766</v>
      </c>
      <c r="H103" s="162">
        <f t="shared" si="2"/>
        <v>1772.7021999999999</v>
      </c>
    </row>
    <row r="104" spans="1:8" x14ac:dyDescent="0.25">
      <c r="A104" s="159" t="s">
        <v>198</v>
      </c>
      <c r="B104" s="148" t="s">
        <v>192</v>
      </c>
      <c r="C104" s="148" t="s">
        <v>4</v>
      </c>
      <c r="D104" s="164">
        <v>2</v>
      </c>
      <c r="E104" s="161"/>
      <c r="F104" s="161">
        <v>43592</v>
      </c>
      <c r="G104" s="162">
        <v>25</v>
      </c>
      <c r="H104" s="162">
        <f t="shared" si="2"/>
        <v>50</v>
      </c>
    </row>
    <row r="105" spans="1:8" x14ac:dyDescent="0.25">
      <c r="A105" s="159" t="s">
        <v>510</v>
      </c>
      <c r="B105" s="148" t="s">
        <v>215</v>
      </c>
      <c r="C105" s="148" t="s">
        <v>4</v>
      </c>
      <c r="D105" s="164">
        <v>3</v>
      </c>
      <c r="E105" s="161"/>
      <c r="F105" s="161">
        <v>43797</v>
      </c>
      <c r="G105" s="162">
        <v>110</v>
      </c>
      <c r="H105" s="162">
        <f t="shared" si="2"/>
        <v>330</v>
      </c>
    </row>
    <row r="106" spans="1:8" ht="15" customHeight="1" x14ac:dyDescent="0.25">
      <c r="A106" s="159" t="s">
        <v>510</v>
      </c>
      <c r="B106" s="148" t="s">
        <v>216</v>
      </c>
      <c r="C106" s="148" t="s">
        <v>7</v>
      </c>
      <c r="D106" s="164">
        <v>40</v>
      </c>
      <c r="E106" s="161"/>
      <c r="F106" s="161">
        <v>44365</v>
      </c>
      <c r="G106" s="162">
        <v>536.9</v>
      </c>
      <c r="H106" s="162">
        <f t="shared" si="2"/>
        <v>21476</v>
      </c>
    </row>
    <row r="107" spans="1:8" x14ac:dyDescent="0.25">
      <c r="A107" s="159" t="s">
        <v>510</v>
      </c>
      <c r="B107" s="148" t="s">
        <v>217</v>
      </c>
      <c r="C107" s="148" t="s">
        <v>4</v>
      </c>
      <c r="D107" s="164">
        <v>19</v>
      </c>
      <c r="E107" s="161"/>
      <c r="F107" s="161">
        <v>44365</v>
      </c>
      <c r="G107" s="162">
        <v>76.7</v>
      </c>
      <c r="H107" s="162">
        <f t="shared" si="2"/>
        <v>1457.3</v>
      </c>
    </row>
    <row r="108" spans="1:8" x14ac:dyDescent="0.25">
      <c r="A108" s="159" t="s">
        <v>357</v>
      </c>
      <c r="B108" s="159" t="s">
        <v>222</v>
      </c>
      <c r="C108" s="148" t="s">
        <v>4</v>
      </c>
      <c r="D108" s="164">
        <v>20</v>
      </c>
      <c r="E108" s="161"/>
      <c r="F108" s="161">
        <v>44718</v>
      </c>
      <c r="G108" s="162">
        <v>200.6</v>
      </c>
      <c r="H108" s="162">
        <f t="shared" si="2"/>
        <v>4012</v>
      </c>
    </row>
    <row r="109" spans="1:8" x14ac:dyDescent="0.25">
      <c r="A109" s="159" t="s">
        <v>199</v>
      </c>
      <c r="B109" s="159" t="s">
        <v>514</v>
      </c>
      <c r="C109" s="148" t="s">
        <v>4</v>
      </c>
      <c r="D109" s="164">
        <v>10</v>
      </c>
      <c r="E109" s="161"/>
      <c r="F109" s="161">
        <v>44385</v>
      </c>
      <c r="G109" s="162">
        <v>403.56</v>
      </c>
      <c r="H109" s="162">
        <f t="shared" si="2"/>
        <v>4035.6</v>
      </c>
    </row>
    <row r="110" spans="1:8" x14ac:dyDescent="0.25">
      <c r="A110" s="159" t="s">
        <v>357</v>
      </c>
      <c r="B110" s="159" t="s">
        <v>227</v>
      </c>
      <c r="C110" s="148" t="s">
        <v>4</v>
      </c>
      <c r="D110" s="164">
        <v>3</v>
      </c>
      <c r="E110" s="161"/>
      <c r="F110" s="161">
        <v>44385</v>
      </c>
      <c r="G110" s="162">
        <v>2212.5</v>
      </c>
      <c r="H110" s="162">
        <f t="shared" si="2"/>
        <v>6637.5</v>
      </c>
    </row>
    <row r="111" spans="1:8" x14ac:dyDescent="0.25">
      <c r="A111" s="159" t="s">
        <v>198</v>
      </c>
      <c r="B111" s="159" t="s">
        <v>228</v>
      </c>
      <c r="C111" s="148" t="s">
        <v>4</v>
      </c>
      <c r="D111" s="164">
        <v>2</v>
      </c>
      <c r="E111" s="161"/>
      <c r="F111" s="161">
        <v>44406</v>
      </c>
      <c r="G111" s="162">
        <v>430.00380000000001</v>
      </c>
      <c r="H111" s="162">
        <f t="shared" si="2"/>
        <v>860.00760000000002</v>
      </c>
    </row>
    <row r="112" spans="1:8" x14ac:dyDescent="0.25">
      <c r="A112" s="159" t="s">
        <v>198</v>
      </c>
      <c r="B112" s="148" t="s">
        <v>234</v>
      </c>
      <c r="C112" s="148" t="s">
        <v>4</v>
      </c>
      <c r="D112" s="164">
        <v>5</v>
      </c>
      <c r="E112" s="161"/>
      <c r="F112" s="161">
        <v>44385</v>
      </c>
      <c r="G112" s="162">
        <v>4.42</v>
      </c>
      <c r="H112" s="162">
        <f t="shared" si="2"/>
        <v>22.1</v>
      </c>
    </row>
    <row r="113" spans="1:8" x14ac:dyDescent="0.25">
      <c r="A113" s="159" t="s">
        <v>338</v>
      </c>
      <c r="B113" s="148" t="s">
        <v>356</v>
      </c>
      <c r="C113" s="148" t="s">
        <v>136</v>
      </c>
      <c r="D113" s="164">
        <v>20</v>
      </c>
      <c r="E113" s="161"/>
      <c r="F113" s="161">
        <v>44384</v>
      </c>
      <c r="G113" s="162">
        <v>81.42</v>
      </c>
      <c r="H113" s="162">
        <f t="shared" si="2"/>
        <v>1628.4</v>
      </c>
    </row>
    <row r="114" spans="1:8" x14ac:dyDescent="0.25">
      <c r="A114" s="159" t="s">
        <v>338</v>
      </c>
      <c r="B114" s="148" t="s">
        <v>254</v>
      </c>
      <c r="C114" s="148" t="s">
        <v>12</v>
      </c>
      <c r="D114" s="164">
        <v>1</v>
      </c>
      <c r="E114" s="161"/>
      <c r="F114" s="161">
        <v>44384</v>
      </c>
      <c r="G114" s="162">
        <v>43.66</v>
      </c>
      <c r="H114" s="162">
        <f t="shared" si="2"/>
        <v>43.66</v>
      </c>
    </row>
    <row r="115" spans="1:8" x14ac:dyDescent="0.25">
      <c r="A115" s="159" t="s">
        <v>201</v>
      </c>
      <c r="B115" s="148" t="s">
        <v>236</v>
      </c>
      <c r="C115" s="148" t="s">
        <v>4</v>
      </c>
      <c r="D115" s="164">
        <v>384</v>
      </c>
      <c r="E115" s="161"/>
      <c r="F115" s="161">
        <v>44389</v>
      </c>
      <c r="G115" s="162">
        <v>15.54</v>
      </c>
      <c r="H115" s="162">
        <f t="shared" si="2"/>
        <v>5967.36</v>
      </c>
    </row>
    <row r="116" spans="1:8" x14ac:dyDescent="0.25">
      <c r="A116" s="159" t="s">
        <v>201</v>
      </c>
      <c r="B116" s="148" t="s">
        <v>255</v>
      </c>
      <c r="C116" s="148" t="s">
        <v>4</v>
      </c>
      <c r="D116" s="164">
        <v>10</v>
      </c>
      <c r="E116" s="161"/>
      <c r="F116" s="161">
        <v>44406</v>
      </c>
      <c r="G116" s="162">
        <v>194.7</v>
      </c>
      <c r="H116" s="162">
        <f t="shared" si="2"/>
        <v>1947</v>
      </c>
    </row>
    <row r="117" spans="1:8" ht="30" x14ac:dyDescent="0.25">
      <c r="A117" s="159" t="s">
        <v>198</v>
      </c>
      <c r="B117" s="148" t="s">
        <v>244</v>
      </c>
      <c r="C117" s="148" t="s">
        <v>12</v>
      </c>
      <c r="D117" s="164">
        <v>9</v>
      </c>
      <c r="E117" s="161"/>
      <c r="F117" s="161">
        <v>44406</v>
      </c>
      <c r="G117" s="162">
        <v>159.30000000000001</v>
      </c>
      <c r="H117" s="162">
        <f t="shared" si="2"/>
        <v>1433.7</v>
      </c>
    </row>
    <row r="118" spans="1:8" x14ac:dyDescent="0.25">
      <c r="A118" s="159" t="s">
        <v>198</v>
      </c>
      <c r="B118" s="148" t="s">
        <v>239</v>
      </c>
      <c r="C118" s="148" t="s">
        <v>4</v>
      </c>
      <c r="D118" s="164">
        <v>3</v>
      </c>
      <c r="E118" s="161"/>
      <c r="F118" s="161">
        <v>44406</v>
      </c>
      <c r="G118" s="162">
        <v>130.3192</v>
      </c>
      <c r="H118" s="162">
        <f t="shared" si="2"/>
        <v>390.95759999999996</v>
      </c>
    </row>
    <row r="119" spans="1:8" x14ac:dyDescent="0.25">
      <c r="A119" s="159" t="s">
        <v>329</v>
      </c>
      <c r="B119" s="148" t="s">
        <v>262</v>
      </c>
      <c r="C119" s="148" t="s">
        <v>20</v>
      </c>
      <c r="D119" s="164">
        <v>3</v>
      </c>
      <c r="E119" s="161"/>
      <c r="F119" s="161">
        <v>45016</v>
      </c>
      <c r="G119" s="162">
        <v>395.99599999999998</v>
      </c>
      <c r="H119" s="162">
        <f t="shared" si="2"/>
        <v>1187.9879999999998</v>
      </c>
    </row>
    <row r="120" spans="1:8" x14ac:dyDescent="0.25">
      <c r="A120" s="159" t="s">
        <v>198</v>
      </c>
      <c r="B120" s="148" t="s">
        <v>515</v>
      </c>
      <c r="C120" s="148" t="s">
        <v>4</v>
      </c>
      <c r="D120" s="164">
        <v>1</v>
      </c>
      <c r="E120" s="161"/>
      <c r="F120" s="161">
        <v>44407</v>
      </c>
      <c r="G120" s="162">
        <v>56.120800000000003</v>
      </c>
      <c r="H120" s="162">
        <f t="shared" si="2"/>
        <v>56.120800000000003</v>
      </c>
    </row>
    <row r="121" spans="1:8" ht="30" x14ac:dyDescent="0.25">
      <c r="A121" s="159" t="s">
        <v>199</v>
      </c>
      <c r="B121" s="148" t="s">
        <v>257</v>
      </c>
      <c r="C121" s="148" t="s">
        <v>4</v>
      </c>
      <c r="D121" s="164">
        <v>42</v>
      </c>
      <c r="E121" s="161"/>
      <c r="F121" s="161">
        <v>44418</v>
      </c>
      <c r="G121" s="162">
        <v>230.1</v>
      </c>
      <c r="H121" s="162">
        <f t="shared" si="2"/>
        <v>9664.1999999999989</v>
      </c>
    </row>
    <row r="122" spans="1:8" x14ac:dyDescent="0.25">
      <c r="A122" s="159" t="s">
        <v>201</v>
      </c>
      <c r="B122" s="148" t="s">
        <v>269</v>
      </c>
      <c r="C122" s="148" t="s">
        <v>4</v>
      </c>
      <c r="D122" s="164">
        <v>14</v>
      </c>
      <c r="E122" s="161"/>
      <c r="F122" s="161">
        <v>44426</v>
      </c>
      <c r="G122" s="162">
        <v>678.5</v>
      </c>
      <c r="H122" s="162">
        <f t="shared" si="2"/>
        <v>9499</v>
      </c>
    </row>
    <row r="123" spans="1:8" x14ac:dyDescent="0.25">
      <c r="A123" s="159" t="s">
        <v>201</v>
      </c>
      <c r="B123" s="148" t="s">
        <v>268</v>
      </c>
      <c r="C123" s="148" t="s">
        <v>4</v>
      </c>
      <c r="D123" s="164">
        <v>1</v>
      </c>
      <c r="E123" s="161"/>
      <c r="F123" s="161">
        <v>44426</v>
      </c>
      <c r="G123" s="162">
        <v>1121</v>
      </c>
      <c r="H123" s="162">
        <f t="shared" si="2"/>
        <v>1121</v>
      </c>
    </row>
    <row r="124" spans="1:8" x14ac:dyDescent="0.25">
      <c r="A124" s="159" t="s">
        <v>286</v>
      </c>
      <c r="B124" s="148" t="s">
        <v>479</v>
      </c>
      <c r="C124" s="148" t="s">
        <v>92</v>
      </c>
      <c r="D124" s="164">
        <v>29</v>
      </c>
      <c r="E124" s="161"/>
      <c r="F124" s="161">
        <v>44532</v>
      </c>
      <c r="G124" s="162">
        <v>2255.8823529411702</v>
      </c>
      <c r="H124" s="162">
        <f t="shared" si="2"/>
        <v>65420.588235293937</v>
      </c>
    </row>
    <row r="125" spans="1:8" x14ac:dyDescent="0.25">
      <c r="A125" s="147" t="s">
        <v>198</v>
      </c>
      <c r="B125" s="147" t="s">
        <v>224</v>
      </c>
      <c r="C125" s="148" t="s">
        <v>4</v>
      </c>
      <c r="D125" s="164">
        <v>3</v>
      </c>
      <c r="E125" s="161"/>
      <c r="F125" s="161">
        <v>44691</v>
      </c>
      <c r="G125" s="162">
        <v>651.99719999999991</v>
      </c>
      <c r="H125" s="162">
        <f t="shared" si="2"/>
        <v>1955.9915999999998</v>
      </c>
    </row>
    <row r="126" spans="1:8" x14ac:dyDescent="0.25">
      <c r="A126" s="147" t="s">
        <v>394</v>
      </c>
      <c r="B126" s="147" t="s">
        <v>516</v>
      </c>
      <c r="C126" s="148" t="s">
        <v>4</v>
      </c>
      <c r="D126" s="164">
        <v>10</v>
      </c>
      <c r="E126" s="161"/>
      <c r="F126" s="161">
        <v>44691</v>
      </c>
      <c r="G126" s="162">
        <v>575.25</v>
      </c>
      <c r="H126" s="162">
        <f t="shared" si="2"/>
        <v>5752.5</v>
      </c>
    </row>
    <row r="127" spans="1:8" ht="15" customHeight="1" x14ac:dyDescent="0.25">
      <c r="A127" s="147" t="s">
        <v>198</v>
      </c>
      <c r="B127" s="147" t="s">
        <v>517</v>
      </c>
      <c r="C127" s="148" t="s">
        <v>4</v>
      </c>
      <c r="D127" s="164">
        <v>9</v>
      </c>
      <c r="E127" s="161"/>
      <c r="F127" s="161">
        <v>44693</v>
      </c>
      <c r="G127" s="162">
        <v>41.3</v>
      </c>
      <c r="H127" s="162">
        <f t="shared" si="2"/>
        <v>371.7</v>
      </c>
    </row>
    <row r="128" spans="1:8" ht="15" customHeight="1" x14ac:dyDescent="0.25">
      <c r="A128" s="147" t="s">
        <v>198</v>
      </c>
      <c r="B128" s="147" t="s">
        <v>489</v>
      </c>
      <c r="C128" s="148" t="s">
        <v>12</v>
      </c>
      <c r="D128" s="164">
        <v>9</v>
      </c>
      <c r="E128" s="161"/>
      <c r="F128" s="161">
        <v>44693</v>
      </c>
      <c r="G128" s="162">
        <v>442.5</v>
      </c>
      <c r="H128" s="162">
        <f t="shared" si="2"/>
        <v>3982.5</v>
      </c>
    </row>
    <row r="129" spans="1:8" x14ac:dyDescent="0.25">
      <c r="A129" s="159" t="s">
        <v>198</v>
      </c>
      <c r="B129" s="159" t="s">
        <v>490</v>
      </c>
      <c r="C129" s="148" t="s">
        <v>4</v>
      </c>
      <c r="D129" s="164">
        <v>47</v>
      </c>
      <c r="E129" s="161"/>
      <c r="F129" s="161">
        <v>44693</v>
      </c>
      <c r="G129" s="162">
        <v>2.9166666666666599</v>
      </c>
      <c r="H129" s="162">
        <f t="shared" si="2"/>
        <v>137.083333333333</v>
      </c>
    </row>
    <row r="130" spans="1:8" x14ac:dyDescent="0.25">
      <c r="A130" s="159" t="s">
        <v>198</v>
      </c>
      <c r="B130" s="159" t="s">
        <v>498</v>
      </c>
      <c r="C130" s="148" t="s">
        <v>13</v>
      </c>
      <c r="D130" s="164">
        <v>1</v>
      </c>
      <c r="E130" s="161"/>
      <c r="F130" s="161">
        <v>44693</v>
      </c>
      <c r="G130" s="162">
        <v>356.36</v>
      </c>
      <c r="H130" s="162">
        <f t="shared" si="2"/>
        <v>356.36</v>
      </c>
    </row>
    <row r="131" spans="1:8" x14ac:dyDescent="0.25">
      <c r="A131" s="159" t="s">
        <v>198</v>
      </c>
      <c r="B131" s="148" t="s">
        <v>484</v>
      </c>
      <c r="C131" s="148" t="s">
        <v>4</v>
      </c>
      <c r="D131" s="164">
        <v>9</v>
      </c>
      <c r="E131" s="161"/>
      <c r="F131" s="161">
        <v>44693</v>
      </c>
      <c r="G131" s="162">
        <v>28.32</v>
      </c>
      <c r="H131" s="162">
        <f t="shared" si="2"/>
        <v>254.88</v>
      </c>
    </row>
    <row r="132" spans="1:8" x14ac:dyDescent="0.25">
      <c r="A132" s="147" t="s">
        <v>280</v>
      </c>
      <c r="B132" s="147" t="s">
        <v>518</v>
      </c>
      <c r="C132" s="148" t="s">
        <v>74</v>
      </c>
      <c r="D132" s="164">
        <v>124</v>
      </c>
      <c r="E132" s="161"/>
      <c r="F132" s="161">
        <v>44693</v>
      </c>
      <c r="G132" s="162">
        <v>80.239999999999995</v>
      </c>
      <c r="H132" s="162">
        <f t="shared" si="2"/>
        <v>9949.76</v>
      </c>
    </row>
    <row r="133" spans="1:8" x14ac:dyDescent="0.25">
      <c r="A133" s="159" t="s">
        <v>280</v>
      </c>
      <c r="B133" s="148" t="s">
        <v>519</v>
      </c>
      <c r="C133" s="148" t="s">
        <v>74</v>
      </c>
      <c r="D133" s="164">
        <v>142</v>
      </c>
      <c r="E133" s="161"/>
      <c r="F133" s="161">
        <v>44693</v>
      </c>
      <c r="G133" s="162">
        <v>80.239999999999995</v>
      </c>
      <c r="H133" s="162">
        <f t="shared" si="2"/>
        <v>11394.08</v>
      </c>
    </row>
    <row r="134" spans="1:8" ht="30" x14ac:dyDescent="0.25">
      <c r="A134" s="159" t="s">
        <v>198</v>
      </c>
      <c r="B134" s="148" t="s">
        <v>520</v>
      </c>
      <c r="C134" s="148" t="s">
        <v>4</v>
      </c>
      <c r="D134" s="164">
        <v>4</v>
      </c>
      <c r="E134" s="161"/>
      <c r="F134" s="161">
        <v>44700</v>
      </c>
      <c r="G134" s="162">
        <v>207.68</v>
      </c>
      <c r="H134" s="162">
        <f t="shared" si="2"/>
        <v>830.72</v>
      </c>
    </row>
    <row r="135" spans="1:8" x14ac:dyDescent="0.25">
      <c r="A135" s="159" t="s">
        <v>200</v>
      </c>
      <c r="B135" s="148" t="s">
        <v>128</v>
      </c>
      <c r="C135" s="148" t="s">
        <v>4</v>
      </c>
      <c r="D135" s="164">
        <v>21</v>
      </c>
      <c r="E135" s="161"/>
      <c r="F135" s="161">
        <v>44714</v>
      </c>
      <c r="G135" s="162">
        <v>355.33333333333297</v>
      </c>
      <c r="H135" s="162">
        <f t="shared" si="2"/>
        <v>7461.9999999999927</v>
      </c>
    </row>
    <row r="136" spans="1:8" x14ac:dyDescent="0.25">
      <c r="A136" s="159" t="s">
        <v>202</v>
      </c>
      <c r="B136" s="148" t="s">
        <v>521</v>
      </c>
      <c r="C136" s="148" t="s">
        <v>4</v>
      </c>
      <c r="D136" s="164">
        <v>33</v>
      </c>
      <c r="E136" s="161"/>
      <c r="F136" s="161">
        <v>44719</v>
      </c>
      <c r="G136" s="162">
        <v>436.6</v>
      </c>
      <c r="H136" s="162">
        <f t="shared" si="2"/>
        <v>14407.800000000001</v>
      </c>
    </row>
    <row r="137" spans="1:8" x14ac:dyDescent="0.25">
      <c r="A137" s="159" t="s">
        <v>328</v>
      </c>
      <c r="B137" s="148" t="s">
        <v>500</v>
      </c>
      <c r="C137" s="148" t="s">
        <v>12</v>
      </c>
      <c r="D137" s="164">
        <v>34</v>
      </c>
      <c r="E137" s="161"/>
      <c r="F137" s="161">
        <v>44722</v>
      </c>
      <c r="G137" s="162">
        <v>41.3</v>
      </c>
      <c r="H137" s="162">
        <f t="shared" si="2"/>
        <v>1404.1999999999998</v>
      </c>
    </row>
    <row r="138" spans="1:8" x14ac:dyDescent="0.25">
      <c r="A138" s="159" t="s">
        <v>286</v>
      </c>
      <c r="B138" s="148" t="s">
        <v>480</v>
      </c>
      <c r="C138" s="148" t="s">
        <v>4</v>
      </c>
      <c r="D138" s="164">
        <v>320</v>
      </c>
      <c r="E138" s="161"/>
      <c r="F138" s="161">
        <v>44722</v>
      </c>
      <c r="G138" s="162">
        <v>58.508333333333297</v>
      </c>
      <c r="H138" s="162">
        <f t="shared" si="2"/>
        <v>18722.666666666657</v>
      </c>
    </row>
    <row r="139" spans="1:8" x14ac:dyDescent="0.25">
      <c r="A139" s="159" t="s">
        <v>201</v>
      </c>
      <c r="B139" s="148" t="s">
        <v>503</v>
      </c>
      <c r="C139" s="148" t="s">
        <v>4</v>
      </c>
      <c r="D139" s="164">
        <v>2</v>
      </c>
      <c r="E139" s="161"/>
      <c r="F139" s="161">
        <v>44722</v>
      </c>
      <c r="G139" s="162">
        <v>51.92</v>
      </c>
      <c r="H139" s="162">
        <f t="shared" si="2"/>
        <v>103.84</v>
      </c>
    </row>
    <row r="140" spans="1:8" x14ac:dyDescent="0.25">
      <c r="A140" s="159" t="s">
        <v>287</v>
      </c>
      <c r="B140" s="148" t="s">
        <v>226</v>
      </c>
      <c r="C140" s="148" t="s">
        <v>4</v>
      </c>
      <c r="D140" s="164">
        <v>25</v>
      </c>
      <c r="E140" s="161"/>
      <c r="F140" s="161">
        <v>44722</v>
      </c>
      <c r="G140" s="162">
        <v>35.4</v>
      </c>
      <c r="H140" s="162">
        <f t="shared" ref="H140:H185" si="3">D140*$G140</f>
        <v>885</v>
      </c>
    </row>
    <row r="141" spans="1:8" x14ac:dyDescent="0.25">
      <c r="A141" s="159" t="s">
        <v>201</v>
      </c>
      <c r="B141" s="148" t="s">
        <v>523</v>
      </c>
      <c r="C141" s="148" t="s">
        <v>4</v>
      </c>
      <c r="D141" s="164">
        <v>9</v>
      </c>
      <c r="E141" s="161"/>
      <c r="F141" s="161">
        <v>44722</v>
      </c>
      <c r="G141" s="162">
        <v>171.1</v>
      </c>
      <c r="H141" s="162">
        <f t="shared" si="3"/>
        <v>1539.8999999999999</v>
      </c>
    </row>
    <row r="142" spans="1:8" x14ac:dyDescent="0.25">
      <c r="A142" s="159" t="s">
        <v>197</v>
      </c>
      <c r="B142" s="148" t="s">
        <v>524</v>
      </c>
      <c r="C142" s="148" t="s">
        <v>12</v>
      </c>
      <c r="D142" s="164">
        <v>200</v>
      </c>
      <c r="E142" s="161"/>
      <c r="F142" s="161">
        <v>44722</v>
      </c>
      <c r="G142" s="162">
        <v>50.002499999999998</v>
      </c>
      <c r="H142" s="162">
        <f t="shared" si="3"/>
        <v>10000.5</v>
      </c>
    </row>
    <row r="143" spans="1:8" x14ac:dyDescent="0.25">
      <c r="A143" s="159" t="s">
        <v>202</v>
      </c>
      <c r="B143" s="148" t="s">
        <v>499</v>
      </c>
      <c r="C143" s="148" t="s">
        <v>12</v>
      </c>
      <c r="D143" s="164">
        <v>8</v>
      </c>
      <c r="E143" s="161"/>
      <c r="F143" s="161">
        <v>44872</v>
      </c>
      <c r="G143" s="162">
        <v>143.78</v>
      </c>
      <c r="H143" s="162">
        <f t="shared" si="3"/>
        <v>1150.24</v>
      </c>
    </row>
    <row r="144" spans="1:8" x14ac:dyDescent="0.25">
      <c r="A144" s="159" t="s">
        <v>348</v>
      </c>
      <c r="B144" s="148" t="s">
        <v>525</v>
      </c>
      <c r="C144" s="148" t="s">
        <v>4</v>
      </c>
      <c r="D144" s="164">
        <v>3</v>
      </c>
      <c r="E144" s="161"/>
      <c r="F144" s="161">
        <v>45013</v>
      </c>
      <c r="G144" s="162">
        <v>275</v>
      </c>
      <c r="H144" s="162">
        <f t="shared" si="3"/>
        <v>825</v>
      </c>
    </row>
    <row r="145" spans="1:8" ht="30" x14ac:dyDescent="0.25">
      <c r="A145" s="159" t="s">
        <v>201</v>
      </c>
      <c r="B145" s="148" t="s">
        <v>526</v>
      </c>
      <c r="C145" s="148" t="s">
        <v>541</v>
      </c>
      <c r="D145" s="164">
        <v>1</v>
      </c>
      <c r="E145" s="161"/>
      <c r="F145" s="161">
        <v>45013</v>
      </c>
      <c r="G145" s="162">
        <v>1357</v>
      </c>
      <c r="H145" s="162">
        <f t="shared" si="3"/>
        <v>1357</v>
      </c>
    </row>
    <row r="146" spans="1:8" ht="30" x14ac:dyDescent="0.25">
      <c r="A146" s="159" t="s">
        <v>287</v>
      </c>
      <c r="B146" s="148" t="s">
        <v>481</v>
      </c>
      <c r="C146" s="148" t="s">
        <v>12</v>
      </c>
      <c r="D146" s="164">
        <v>7</v>
      </c>
      <c r="E146" s="161"/>
      <c r="F146" s="161">
        <v>45013</v>
      </c>
      <c r="G146" s="162">
        <v>466.1</v>
      </c>
      <c r="H146" s="162">
        <f t="shared" si="3"/>
        <v>3262.7000000000003</v>
      </c>
    </row>
    <row r="147" spans="1:8" x14ac:dyDescent="0.25">
      <c r="A147" s="159" t="s">
        <v>201</v>
      </c>
      <c r="B147" s="148" t="s">
        <v>527</v>
      </c>
      <c r="C147" s="148" t="s">
        <v>4</v>
      </c>
      <c r="D147" s="164">
        <v>1</v>
      </c>
      <c r="E147" s="161"/>
      <c r="F147" s="161">
        <v>45013</v>
      </c>
      <c r="G147" s="162">
        <v>1198</v>
      </c>
      <c r="H147" s="162">
        <f t="shared" si="3"/>
        <v>1198</v>
      </c>
    </row>
    <row r="148" spans="1:8" ht="30" x14ac:dyDescent="0.25">
      <c r="A148" s="159" t="s">
        <v>199</v>
      </c>
      <c r="B148" s="148" t="s">
        <v>497</v>
      </c>
      <c r="C148" s="148" t="s">
        <v>4</v>
      </c>
      <c r="D148" s="164">
        <v>34</v>
      </c>
      <c r="E148" s="161"/>
      <c r="F148" s="161">
        <v>45013</v>
      </c>
      <c r="G148" s="162">
        <v>425</v>
      </c>
      <c r="H148" s="162">
        <f t="shared" si="3"/>
        <v>14450</v>
      </c>
    </row>
    <row r="149" spans="1:8" x14ac:dyDescent="0.25">
      <c r="A149" s="159" t="s">
        <v>201</v>
      </c>
      <c r="B149" s="148" t="s">
        <v>505</v>
      </c>
      <c r="C149" s="148" t="s">
        <v>4</v>
      </c>
      <c r="D149" s="164">
        <v>14</v>
      </c>
      <c r="E149" s="161"/>
      <c r="F149" s="161">
        <v>45013</v>
      </c>
      <c r="G149" s="162">
        <v>53.1</v>
      </c>
      <c r="H149" s="162">
        <f t="shared" si="3"/>
        <v>743.4</v>
      </c>
    </row>
    <row r="150" spans="1:8" x14ac:dyDescent="0.25">
      <c r="A150" s="159" t="s">
        <v>197</v>
      </c>
      <c r="B150" s="148" t="s">
        <v>212</v>
      </c>
      <c r="C150" s="148" t="s">
        <v>12</v>
      </c>
      <c r="D150" s="164">
        <v>69</v>
      </c>
      <c r="E150" s="161"/>
      <c r="F150" s="161">
        <v>45013</v>
      </c>
      <c r="G150" s="162">
        <v>31.86</v>
      </c>
      <c r="H150" s="162">
        <f t="shared" si="3"/>
        <v>2198.34</v>
      </c>
    </row>
    <row r="151" spans="1:8" x14ac:dyDescent="0.25">
      <c r="A151" s="159" t="s">
        <v>507</v>
      </c>
      <c r="B151" s="148" t="s">
        <v>178</v>
      </c>
      <c r="C151" s="148" t="s">
        <v>12</v>
      </c>
      <c r="D151" s="164">
        <v>65</v>
      </c>
      <c r="E151" s="161"/>
      <c r="F151" s="161">
        <v>45013</v>
      </c>
      <c r="G151" s="162">
        <v>31.86</v>
      </c>
      <c r="H151" s="162">
        <f t="shared" si="3"/>
        <v>2070.9</v>
      </c>
    </row>
    <row r="152" spans="1:8" x14ac:dyDescent="0.25">
      <c r="A152" s="159" t="s">
        <v>201</v>
      </c>
      <c r="B152" s="148" t="s">
        <v>522</v>
      </c>
      <c r="C152" s="148" t="s">
        <v>74</v>
      </c>
      <c r="D152" s="164">
        <v>37</v>
      </c>
      <c r="E152" s="161"/>
      <c r="F152" s="161">
        <v>45013</v>
      </c>
      <c r="G152" s="162">
        <v>115.64</v>
      </c>
      <c r="H152" s="162">
        <f t="shared" si="3"/>
        <v>4278.68</v>
      </c>
    </row>
    <row r="153" spans="1:8" x14ac:dyDescent="0.25">
      <c r="A153" s="159" t="s">
        <v>287</v>
      </c>
      <c r="B153" s="148" t="s">
        <v>482</v>
      </c>
      <c r="C153" s="148" t="s">
        <v>12</v>
      </c>
      <c r="D153" s="164">
        <v>29</v>
      </c>
      <c r="E153" s="161"/>
      <c r="F153" s="161">
        <v>45013</v>
      </c>
      <c r="G153" s="162">
        <v>106.2</v>
      </c>
      <c r="H153" s="162">
        <f t="shared" si="3"/>
        <v>3079.8</v>
      </c>
    </row>
    <row r="154" spans="1:8" x14ac:dyDescent="0.25">
      <c r="A154" s="159" t="s">
        <v>199</v>
      </c>
      <c r="B154" s="148" t="s">
        <v>43</v>
      </c>
      <c r="C154" s="148" t="s">
        <v>4</v>
      </c>
      <c r="D154" s="164">
        <v>48</v>
      </c>
      <c r="E154" s="161"/>
      <c r="F154" s="161">
        <v>45013</v>
      </c>
      <c r="G154" s="162">
        <v>70.8</v>
      </c>
      <c r="H154" s="162">
        <f t="shared" si="3"/>
        <v>3398.3999999999996</v>
      </c>
    </row>
    <row r="155" spans="1:8" x14ac:dyDescent="0.25">
      <c r="A155" s="159" t="s">
        <v>329</v>
      </c>
      <c r="B155" s="148" t="s">
        <v>492</v>
      </c>
      <c r="C155" s="148" t="s">
        <v>20</v>
      </c>
      <c r="D155" s="164">
        <v>27</v>
      </c>
      <c r="E155" s="161"/>
      <c r="F155" s="161">
        <v>45016</v>
      </c>
      <c r="G155" s="162">
        <v>278.99900000000002</v>
      </c>
      <c r="H155" s="162">
        <f t="shared" si="3"/>
        <v>7532.9730000000009</v>
      </c>
    </row>
    <row r="156" spans="1:8" x14ac:dyDescent="0.25">
      <c r="A156" s="159" t="s">
        <v>344</v>
      </c>
      <c r="B156" s="148" t="s">
        <v>528</v>
      </c>
      <c r="C156" s="148" t="s">
        <v>4</v>
      </c>
      <c r="D156" s="164">
        <v>4</v>
      </c>
      <c r="E156" s="161"/>
      <c r="F156" s="161">
        <v>45016</v>
      </c>
      <c r="G156" s="162">
        <v>311</v>
      </c>
      <c r="H156" s="162">
        <f t="shared" si="3"/>
        <v>1244</v>
      </c>
    </row>
    <row r="157" spans="1:8" x14ac:dyDescent="0.25">
      <c r="A157" s="159" t="s">
        <v>198</v>
      </c>
      <c r="B157" s="148" t="s">
        <v>529</v>
      </c>
      <c r="C157" s="148" t="s">
        <v>4</v>
      </c>
      <c r="D157" s="164">
        <v>2</v>
      </c>
      <c r="E157" s="161"/>
      <c r="F157" s="161">
        <v>45016</v>
      </c>
      <c r="G157" s="162">
        <v>27.67</v>
      </c>
      <c r="H157" s="162">
        <f t="shared" si="3"/>
        <v>55.34</v>
      </c>
    </row>
    <row r="158" spans="1:8" x14ac:dyDescent="0.25">
      <c r="A158" s="159" t="s">
        <v>198</v>
      </c>
      <c r="B158" s="148" t="s">
        <v>530</v>
      </c>
      <c r="C158" s="148" t="s">
        <v>13</v>
      </c>
      <c r="D158" s="164">
        <v>1</v>
      </c>
      <c r="E158" s="161"/>
      <c r="F158" s="161">
        <v>45016</v>
      </c>
      <c r="G158" s="162">
        <v>675</v>
      </c>
      <c r="H158" s="162">
        <f t="shared" si="3"/>
        <v>675</v>
      </c>
    </row>
    <row r="159" spans="1:8" x14ac:dyDescent="0.25">
      <c r="A159" s="159" t="s">
        <v>198</v>
      </c>
      <c r="B159" s="148" t="s">
        <v>531</v>
      </c>
      <c r="C159" s="148" t="s">
        <v>4</v>
      </c>
      <c r="D159" s="164">
        <v>6</v>
      </c>
      <c r="E159" s="161"/>
      <c r="F159" s="161">
        <v>45016</v>
      </c>
      <c r="G159" s="162">
        <v>222.66399999999999</v>
      </c>
      <c r="H159" s="162">
        <f t="shared" si="3"/>
        <v>1335.9839999999999</v>
      </c>
    </row>
    <row r="160" spans="1:8" x14ac:dyDescent="0.25">
      <c r="A160" s="159" t="s">
        <v>198</v>
      </c>
      <c r="B160" s="148" t="s">
        <v>532</v>
      </c>
      <c r="C160" s="148" t="s">
        <v>4</v>
      </c>
      <c r="D160" s="164">
        <v>19</v>
      </c>
      <c r="E160" s="161"/>
      <c r="F160" s="161">
        <v>45016</v>
      </c>
      <c r="G160" s="162">
        <v>160.999</v>
      </c>
      <c r="H160" s="162">
        <f t="shared" si="3"/>
        <v>3058.9809999999998</v>
      </c>
    </row>
    <row r="161" spans="1:8" x14ac:dyDescent="0.25">
      <c r="A161" s="159" t="s">
        <v>198</v>
      </c>
      <c r="B161" s="148" t="s">
        <v>533</v>
      </c>
      <c r="C161" s="148" t="s">
        <v>13</v>
      </c>
      <c r="D161" s="164">
        <v>40</v>
      </c>
      <c r="E161" s="161"/>
      <c r="F161" s="161">
        <v>45016</v>
      </c>
      <c r="G161" s="162">
        <v>323.00099999999998</v>
      </c>
      <c r="H161" s="162">
        <f t="shared" si="3"/>
        <v>12920.039999999999</v>
      </c>
    </row>
    <row r="162" spans="1:8" x14ac:dyDescent="0.25">
      <c r="A162" s="159" t="s">
        <v>198</v>
      </c>
      <c r="B162" s="148" t="s">
        <v>495</v>
      </c>
      <c r="C162" s="148" t="s">
        <v>13</v>
      </c>
      <c r="D162" s="164">
        <v>4</v>
      </c>
      <c r="E162" s="161"/>
      <c r="F162" s="161">
        <v>45016</v>
      </c>
      <c r="G162" s="162">
        <v>25.995000000000001</v>
      </c>
      <c r="H162" s="162">
        <f t="shared" si="3"/>
        <v>103.98</v>
      </c>
    </row>
    <row r="163" spans="1:8" ht="30" x14ac:dyDescent="0.25">
      <c r="A163" s="159" t="s">
        <v>198</v>
      </c>
      <c r="B163" s="148" t="s">
        <v>534</v>
      </c>
      <c r="C163" s="148" t="s">
        <v>13</v>
      </c>
      <c r="D163" s="164">
        <v>4</v>
      </c>
      <c r="E163" s="161"/>
      <c r="F163" s="161">
        <v>45016</v>
      </c>
      <c r="G163" s="162">
        <v>205.35</v>
      </c>
      <c r="H163" s="162">
        <f t="shared" si="3"/>
        <v>821.4</v>
      </c>
    </row>
    <row r="164" spans="1:8" x14ac:dyDescent="0.25">
      <c r="A164" s="159" t="s">
        <v>198</v>
      </c>
      <c r="B164" s="148" t="s">
        <v>535</v>
      </c>
      <c r="C164" s="148" t="s">
        <v>4</v>
      </c>
      <c r="D164" s="164">
        <v>4</v>
      </c>
      <c r="E164" s="161"/>
      <c r="F164" s="161">
        <v>45019</v>
      </c>
      <c r="G164" s="162">
        <v>60.18</v>
      </c>
      <c r="H164" s="162">
        <f t="shared" si="3"/>
        <v>240.72</v>
      </c>
    </row>
    <row r="165" spans="1:8" x14ac:dyDescent="0.25">
      <c r="A165" s="159" t="s">
        <v>198</v>
      </c>
      <c r="B165" s="148" t="s">
        <v>501</v>
      </c>
      <c r="C165" s="148" t="s">
        <v>13</v>
      </c>
      <c r="D165" s="164">
        <v>24</v>
      </c>
      <c r="E165" s="161"/>
      <c r="F165" s="161">
        <v>45019</v>
      </c>
      <c r="G165" s="162">
        <v>1327.5</v>
      </c>
      <c r="H165" s="162">
        <f t="shared" si="3"/>
        <v>31860</v>
      </c>
    </row>
    <row r="166" spans="1:8" ht="15" customHeight="1" x14ac:dyDescent="0.25">
      <c r="A166" s="159" t="s">
        <v>286</v>
      </c>
      <c r="B166" s="148" t="s">
        <v>493</v>
      </c>
      <c r="C166" s="148" t="s">
        <v>13</v>
      </c>
      <c r="D166" s="164">
        <v>24</v>
      </c>
      <c r="E166" s="161"/>
      <c r="F166" s="161">
        <v>45020</v>
      </c>
      <c r="G166" s="162">
        <v>224.2</v>
      </c>
      <c r="H166" s="162">
        <f t="shared" si="3"/>
        <v>5380.7999999999993</v>
      </c>
    </row>
    <row r="167" spans="1:8" x14ac:dyDescent="0.25">
      <c r="A167" s="159" t="s">
        <v>287</v>
      </c>
      <c r="B167" s="148" t="s">
        <v>536</v>
      </c>
      <c r="C167" s="148" t="s">
        <v>4</v>
      </c>
      <c r="D167" s="164">
        <v>84</v>
      </c>
      <c r="E167" s="161"/>
      <c r="F167" s="161">
        <v>45020</v>
      </c>
      <c r="G167" s="162">
        <v>47.2</v>
      </c>
      <c r="H167" s="162">
        <f t="shared" si="3"/>
        <v>3964.8</v>
      </c>
    </row>
    <row r="168" spans="1:8" x14ac:dyDescent="0.25">
      <c r="A168" s="159" t="s">
        <v>198</v>
      </c>
      <c r="B168" s="148" t="s">
        <v>506</v>
      </c>
      <c r="C168" s="148" t="s">
        <v>4</v>
      </c>
      <c r="D168" s="164">
        <v>13</v>
      </c>
      <c r="E168" s="161"/>
      <c r="F168" s="161">
        <v>45020</v>
      </c>
      <c r="G168" s="162">
        <v>23.6</v>
      </c>
      <c r="H168" s="162">
        <f t="shared" si="3"/>
        <v>306.8</v>
      </c>
    </row>
    <row r="169" spans="1:8" x14ac:dyDescent="0.25">
      <c r="A169" s="159" t="s">
        <v>198</v>
      </c>
      <c r="B169" s="148" t="s">
        <v>508</v>
      </c>
      <c r="C169" s="148" t="s">
        <v>4</v>
      </c>
      <c r="D169" s="164">
        <v>7</v>
      </c>
      <c r="E169" s="161"/>
      <c r="F169" s="161">
        <v>45020</v>
      </c>
      <c r="G169" s="162">
        <v>41.3</v>
      </c>
      <c r="H169" s="162">
        <f t="shared" si="3"/>
        <v>289.09999999999997</v>
      </c>
    </row>
    <row r="170" spans="1:8" x14ac:dyDescent="0.25">
      <c r="A170" s="159" t="s">
        <v>345</v>
      </c>
      <c r="B170" s="148" t="s">
        <v>6</v>
      </c>
      <c r="C170" s="148" t="s">
        <v>502</v>
      </c>
      <c r="D170" s="164">
        <v>34</v>
      </c>
      <c r="E170" s="161"/>
      <c r="F170" s="161">
        <v>45117</v>
      </c>
      <c r="G170" s="162">
        <v>479.375</v>
      </c>
      <c r="H170" s="162">
        <f t="shared" si="3"/>
        <v>16298.75</v>
      </c>
    </row>
    <row r="171" spans="1:8" ht="15" customHeight="1" x14ac:dyDescent="0.25">
      <c r="A171" s="159" t="s">
        <v>198</v>
      </c>
      <c r="B171" s="148" t="s">
        <v>537</v>
      </c>
      <c r="C171" s="148" t="s">
        <v>13</v>
      </c>
      <c r="D171" s="164">
        <v>40</v>
      </c>
      <c r="E171" s="161"/>
      <c r="F171" s="161">
        <v>45118</v>
      </c>
      <c r="G171" s="162">
        <v>315.06</v>
      </c>
      <c r="H171" s="162">
        <f t="shared" si="3"/>
        <v>12602.4</v>
      </c>
    </row>
    <row r="172" spans="1:8" x14ac:dyDescent="0.25">
      <c r="A172" s="159" t="s">
        <v>202</v>
      </c>
      <c r="B172" s="148" t="s">
        <v>538</v>
      </c>
      <c r="C172" s="148" t="s">
        <v>12</v>
      </c>
      <c r="D172" s="164">
        <v>125</v>
      </c>
      <c r="E172" s="161"/>
      <c r="F172" s="161">
        <v>45223</v>
      </c>
      <c r="G172" s="162">
        <v>171.3784</v>
      </c>
      <c r="H172" s="162">
        <f t="shared" si="3"/>
        <v>21422.3</v>
      </c>
    </row>
    <row r="173" spans="1:8" x14ac:dyDescent="0.25">
      <c r="A173" s="159" t="s">
        <v>202</v>
      </c>
      <c r="B173" s="148" t="s">
        <v>494</v>
      </c>
      <c r="C173" s="148" t="s">
        <v>13</v>
      </c>
      <c r="D173" s="164">
        <v>19</v>
      </c>
      <c r="E173" s="161"/>
      <c r="F173" s="161">
        <v>45223</v>
      </c>
      <c r="G173" s="162">
        <v>113.28</v>
      </c>
      <c r="H173" s="162">
        <f t="shared" si="3"/>
        <v>2152.3200000000002</v>
      </c>
    </row>
    <row r="174" spans="1:8" x14ac:dyDescent="0.25">
      <c r="A174" s="159" t="s">
        <v>202</v>
      </c>
      <c r="B174" s="148" t="s">
        <v>504</v>
      </c>
      <c r="C174" s="148" t="s">
        <v>12</v>
      </c>
      <c r="D174" s="164">
        <v>387</v>
      </c>
      <c r="E174" s="161"/>
      <c r="F174" s="161">
        <v>45223</v>
      </c>
      <c r="G174" s="162">
        <v>286.52</v>
      </c>
      <c r="H174" s="162">
        <f t="shared" si="3"/>
        <v>110883.23999999999</v>
      </c>
    </row>
    <row r="175" spans="1:8" x14ac:dyDescent="0.25">
      <c r="A175" s="159" t="s">
        <v>202</v>
      </c>
      <c r="B175" s="148" t="s">
        <v>496</v>
      </c>
      <c r="C175" s="148" t="s">
        <v>12</v>
      </c>
      <c r="D175" s="164">
        <v>16</v>
      </c>
      <c r="E175" s="161"/>
      <c r="F175" s="161">
        <v>45223</v>
      </c>
      <c r="G175" s="162">
        <v>229.321</v>
      </c>
      <c r="H175" s="162">
        <f t="shared" si="3"/>
        <v>3669.136</v>
      </c>
    </row>
    <row r="176" spans="1:8" ht="15" customHeight="1" x14ac:dyDescent="0.25">
      <c r="A176" s="159" t="s">
        <v>198</v>
      </c>
      <c r="B176" s="148" t="s">
        <v>491</v>
      </c>
      <c r="C176" s="148" t="s">
        <v>4</v>
      </c>
      <c r="D176" s="164">
        <v>13</v>
      </c>
      <c r="E176" s="161"/>
      <c r="F176" s="161">
        <v>45223</v>
      </c>
      <c r="G176" s="162">
        <v>38.845300000000002</v>
      </c>
      <c r="H176" s="162">
        <f t="shared" si="3"/>
        <v>504.9889</v>
      </c>
    </row>
    <row r="177" spans="1:9" x14ac:dyDescent="0.25">
      <c r="A177" s="159" t="s">
        <v>198</v>
      </c>
      <c r="B177" s="148" t="s">
        <v>485</v>
      </c>
      <c r="C177" s="148" t="s">
        <v>4</v>
      </c>
      <c r="D177" s="164">
        <v>6</v>
      </c>
      <c r="E177" s="161"/>
      <c r="F177" s="161">
        <v>45223</v>
      </c>
      <c r="G177" s="162">
        <v>70.611000000000004</v>
      </c>
      <c r="H177" s="162">
        <f t="shared" si="3"/>
        <v>423.66600000000005</v>
      </c>
    </row>
    <row r="178" spans="1:9" x14ac:dyDescent="0.25">
      <c r="A178" s="159" t="s">
        <v>198</v>
      </c>
      <c r="B178" s="148" t="s">
        <v>487</v>
      </c>
      <c r="C178" s="148" t="s">
        <v>4</v>
      </c>
      <c r="D178" s="164">
        <v>16</v>
      </c>
      <c r="E178" s="161"/>
      <c r="F178" s="161">
        <v>45223</v>
      </c>
      <c r="G178" s="162">
        <v>114</v>
      </c>
      <c r="H178" s="162">
        <f t="shared" si="3"/>
        <v>1824</v>
      </c>
    </row>
    <row r="179" spans="1:9" x14ac:dyDescent="0.25">
      <c r="A179" s="159" t="s">
        <v>329</v>
      </c>
      <c r="B179" s="148" t="s">
        <v>539</v>
      </c>
      <c r="C179" s="148" t="s">
        <v>20</v>
      </c>
      <c r="D179" s="164">
        <v>100</v>
      </c>
      <c r="E179" s="161"/>
      <c r="F179" s="161">
        <v>45223</v>
      </c>
      <c r="G179" s="162">
        <v>225.38</v>
      </c>
      <c r="H179" s="162">
        <f t="shared" si="3"/>
        <v>22538</v>
      </c>
    </row>
    <row r="180" spans="1:9" x14ac:dyDescent="0.25">
      <c r="A180" s="159" t="s">
        <v>286</v>
      </c>
      <c r="B180" s="148" t="s">
        <v>478</v>
      </c>
      <c r="C180" s="148" t="s">
        <v>92</v>
      </c>
      <c r="D180" s="164">
        <v>48</v>
      </c>
      <c r="E180" s="161"/>
      <c r="F180" s="161">
        <v>45226</v>
      </c>
      <c r="G180" s="162">
        <v>2118.1</v>
      </c>
      <c r="H180" s="162">
        <f t="shared" si="3"/>
        <v>101668.79999999999</v>
      </c>
    </row>
    <row r="181" spans="1:9" ht="30" x14ac:dyDescent="0.25">
      <c r="A181" s="159" t="s">
        <v>287</v>
      </c>
      <c r="B181" s="148" t="s">
        <v>481</v>
      </c>
      <c r="C181" s="148" t="s">
        <v>12</v>
      </c>
      <c r="D181" s="164">
        <v>15</v>
      </c>
      <c r="E181" s="161"/>
      <c r="F181" s="161">
        <v>45226</v>
      </c>
      <c r="G181" s="162">
        <v>423.62</v>
      </c>
      <c r="H181" s="162">
        <f t="shared" si="3"/>
        <v>6354.3</v>
      </c>
    </row>
    <row r="182" spans="1:9" ht="15" customHeight="1" x14ac:dyDescent="0.25">
      <c r="A182" s="159" t="s">
        <v>198</v>
      </c>
      <c r="B182" s="148" t="s">
        <v>486</v>
      </c>
      <c r="C182" s="148" t="s">
        <v>4</v>
      </c>
      <c r="D182" s="164">
        <v>9</v>
      </c>
      <c r="E182" s="161"/>
      <c r="F182" s="161">
        <v>45232</v>
      </c>
      <c r="G182" s="162">
        <v>50.74</v>
      </c>
      <c r="H182" s="162">
        <f t="shared" si="3"/>
        <v>456.66</v>
      </c>
    </row>
    <row r="183" spans="1:9" x14ac:dyDescent="0.25">
      <c r="A183" s="159" t="s">
        <v>198</v>
      </c>
      <c r="B183" s="148" t="s">
        <v>477</v>
      </c>
      <c r="C183" s="148" t="s">
        <v>4</v>
      </c>
      <c r="D183" s="164">
        <v>12</v>
      </c>
      <c r="E183" s="161"/>
      <c r="F183" s="161">
        <v>45232</v>
      </c>
      <c r="G183" s="162">
        <v>365.8</v>
      </c>
      <c r="H183" s="162">
        <f t="shared" si="3"/>
        <v>4389.6000000000004</v>
      </c>
    </row>
    <row r="184" spans="1:9" x14ac:dyDescent="0.25">
      <c r="A184" s="159" t="s">
        <v>198</v>
      </c>
      <c r="B184" s="148" t="s">
        <v>540</v>
      </c>
      <c r="C184" s="148" t="s">
        <v>4</v>
      </c>
      <c r="D184" s="164">
        <v>10</v>
      </c>
      <c r="E184" s="161"/>
      <c r="F184" s="161">
        <v>45232</v>
      </c>
      <c r="G184" s="162">
        <v>12.98</v>
      </c>
      <c r="H184" s="162">
        <f t="shared" si="3"/>
        <v>129.80000000000001</v>
      </c>
    </row>
    <row r="185" spans="1:9" x14ac:dyDescent="0.25">
      <c r="A185" s="159" t="s">
        <v>198</v>
      </c>
      <c r="B185" s="148" t="s">
        <v>483</v>
      </c>
      <c r="C185" s="148" t="s">
        <v>4</v>
      </c>
      <c r="D185" s="164">
        <v>19</v>
      </c>
      <c r="E185" s="161"/>
      <c r="F185" s="161">
        <v>45232</v>
      </c>
      <c r="G185" s="162">
        <v>6</v>
      </c>
      <c r="H185" s="162">
        <f t="shared" si="3"/>
        <v>114</v>
      </c>
    </row>
    <row r="186" spans="1:9" x14ac:dyDescent="0.25">
      <c r="A186" s="142"/>
      <c r="B186" s="14"/>
      <c r="C186" s="13"/>
      <c r="D186" s="143"/>
      <c r="E186" s="144"/>
      <c r="F186" s="144"/>
      <c r="G186" s="145" t="s">
        <v>476</v>
      </c>
      <c r="H186" s="145">
        <f>SUBTOTAL(109,Tabla4[[Valor ]])</f>
        <v>922386.42881529452</v>
      </c>
    </row>
    <row r="187" spans="1:9" x14ac:dyDescent="0.25">
      <c r="A187" t="s">
        <v>157</v>
      </c>
      <c r="G187" t="s">
        <v>158</v>
      </c>
    </row>
    <row r="188" spans="1:9" ht="72" customHeight="1" x14ac:dyDescent="0.25">
      <c r="A188" s="146"/>
      <c r="B188" s="146"/>
      <c r="C188" s="146"/>
      <c r="D188" s="146"/>
      <c r="E188" s="146"/>
      <c r="F188" s="146"/>
      <c r="G188" s="146"/>
      <c r="H188" s="146"/>
      <c r="I188" s="146"/>
    </row>
    <row r="189" spans="1:9" x14ac:dyDescent="0.25">
      <c r="A189" s="165" t="s">
        <v>474</v>
      </c>
      <c r="B189" s="165"/>
      <c r="C189" s="165"/>
      <c r="D189" s="165"/>
      <c r="E189" s="165"/>
      <c r="F189" s="165" t="s">
        <v>160</v>
      </c>
      <c r="G189" s="165"/>
      <c r="H189" s="146"/>
      <c r="I189" s="146"/>
    </row>
    <row r="190" spans="1:9" ht="15" customHeight="1" x14ac:dyDescent="0.25">
      <c r="A190" s="146" t="s">
        <v>475</v>
      </c>
      <c r="B190" s="146"/>
      <c r="C190" s="146"/>
      <c r="D190" s="146"/>
      <c r="E190" s="146"/>
      <c r="F190" s="146" t="s">
        <v>162</v>
      </c>
      <c r="G190" s="146"/>
      <c r="H190" s="146"/>
      <c r="I190" s="146"/>
    </row>
    <row r="191" spans="1:9" x14ac:dyDescent="0.25">
      <c r="A191" s="146"/>
      <c r="B191" s="146"/>
      <c r="C191" s="146"/>
      <c r="D191" s="146"/>
      <c r="E191" s="146"/>
      <c r="F191" s="146"/>
      <c r="G191" s="146"/>
      <c r="H191" s="146"/>
      <c r="I191" s="146"/>
    </row>
    <row r="192" spans="1:9" x14ac:dyDescent="0.25">
      <c r="A192" s="146"/>
      <c r="B192" s="146"/>
      <c r="C192" s="146"/>
      <c r="D192" s="146"/>
      <c r="E192" s="146"/>
      <c r="F192" s="146"/>
      <c r="G192" s="146"/>
      <c r="H192" s="146"/>
      <c r="I192" s="146"/>
    </row>
    <row r="193" spans="1:9" x14ac:dyDescent="0.25">
      <c r="A193" s="146"/>
      <c r="B193" s="146"/>
      <c r="C193" s="146"/>
      <c r="D193" s="146"/>
      <c r="E193" s="146"/>
      <c r="F193" s="146"/>
      <c r="G193" s="146"/>
      <c r="H193" s="146"/>
      <c r="I193" s="146"/>
    </row>
    <row r="194" spans="1:9" ht="15.75" customHeight="1" x14ac:dyDescent="0.25"/>
    <row r="198" spans="1:9" ht="15.75" customHeight="1" x14ac:dyDescent="0.25"/>
    <row r="265" ht="42" customHeight="1" x14ac:dyDescent="0.25"/>
  </sheetData>
  <mergeCells count="4">
    <mergeCell ref="A2:G2"/>
    <mergeCell ref="A3:G3"/>
    <mergeCell ref="A4:G4"/>
    <mergeCell ref="A5:G5"/>
  </mergeCells>
  <conditionalFormatting sqref="D7">
    <cfRule type="colorScale" priority="7">
      <colorScale>
        <cfvo type="min"/>
        <cfvo type="max"/>
        <color theme="0"/>
        <color theme="0" tint="-0.249977111117893"/>
      </colorScale>
    </cfRule>
    <cfRule type="colorScale" priority="8">
      <colorScale>
        <cfvo type="min"/>
        <cfvo type="max"/>
        <color theme="0"/>
        <color theme="0"/>
      </colorScale>
    </cfRule>
  </conditionalFormatting>
  <conditionalFormatting sqref="F8:F16 F18:F20 F22:F37">
    <cfRule type="cellIs" dxfId="19" priority="2" stopIfTrue="1" operator="equal">
      <formula>"solicitar material"</formula>
    </cfRule>
  </conditionalFormatting>
  <pageMargins left="0.7" right="0.7" top="0.75" bottom="0.75" header="0.3" footer="0.3"/>
  <pageSetup scale="80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 Diciembre-2023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Yennyfeer Paredes Carpio</cp:lastModifiedBy>
  <cp:lastPrinted>2024-01-10T13:21:42Z</cp:lastPrinted>
  <dcterms:created xsi:type="dcterms:W3CDTF">2018-04-04T12:41:19Z</dcterms:created>
  <dcterms:modified xsi:type="dcterms:W3CDTF">2024-01-10T13:22:42Z</dcterms:modified>
</cp:coreProperties>
</file>