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jose.jaquez\Desktop\Nueva carpeta\junio 2023\"/>
    </mc:Choice>
  </mc:AlternateContent>
  <xr:revisionPtr revIDLastSave="0" documentId="13_ncr:1_{309A19B5-95E1-489F-AB28-EE5EF71364C9}" xr6:coauthVersionLast="47" xr6:coauthVersionMax="47" xr10:uidLastSave="{00000000-0000-0000-0000-000000000000}"/>
  <bookViews>
    <workbookView xWindow="-120" yWindow="-120" windowWidth="21840" windowHeight="131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Junio-2023" sheetId="2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5" i="22" l="1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G160" i="10" l="1"/>
  <c r="G121" i="10"/>
  <c r="G120" i="10"/>
  <c r="G62" i="10"/>
  <c r="G61" i="10"/>
  <c r="G14" i="10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<sst xmlns="http://schemas.openxmlformats.org/spreadsheetml/2006/main" count="5658" uniqueCount="538">
  <si>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</si>
  <si>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</si>
  <si>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</si>
  <si>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</si>
  <si>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</si>
  <si>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</si>
  <si>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</si>
  <si>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</si>
  <si>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</si>
  <si>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</si>
  <si>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</si>
  <si>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</si>
  <si>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</si>
  <si>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</si>
  <si>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</si>
  <si>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</si>
  <si>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</si>
  <si>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</si>
  <si>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</si>
  <si>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</si>
  <si>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</si>
  <si>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</si>
  <si>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</si>
  <si>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</si>
  <si>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</si>
  <si>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</si>
  <si>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</si>
  <si>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</si>
  <si>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</si>
  <si>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</si>
  <si>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</si>
  <si>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</si>
  <si>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</si>
  <si>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</si>
  <si>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</si>
  <si>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</si>
  <si>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</si>
  <si>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</si>
  <si>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</si>
  <si>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</si>
  <si>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</si>
  <si>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</si>
  <si>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</si>
  <si>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</si>
  <si>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</si>
  <si>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</si>
  <si>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</si>
  <si>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</si>
  <si>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</si>
  <si>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</si>
  <si>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</si>
  <si>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</si>
  <si>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</si>
  <si>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</si>
  <si>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</si>
  <si>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</si>
  <si>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</si>
  <si>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</si>
  <si>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</si>
  <si>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</si>
  <si>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</si>
  <si>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</si>
  <si>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</si>
  <si>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</si>
  <si>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</si>
  <si>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</si>
  <si>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</si>
  <si>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</si>
  <si>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</si>
  <si>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</si>
  <si>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</si>
  <si>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</si>
  <si>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</si>
  <si>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</si>
  <si>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</si>
  <si>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</si>
  <si>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</si>
  <si>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</si>
  <si>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</si>
  <si>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</si>
  <si>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</si>
  <si>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</si>
  <si>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</si>
  <si>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</si>
  <si>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</si>
  <si>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</si>
  <si>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</si>
  <si>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</si>
  <si>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</si>
  <si>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</si>
  <si>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</si>
  <si>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</si>
  <si>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</si>
  <si>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</si>
  <si>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</si>
  <si>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</si>
  <si>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</si>
  <si>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</si>
  <si>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</si>
  <si>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</si>
  <si>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</si>
  <si>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</si>
  <si>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</si>
  <si>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</si>
  <si>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</si>
  <si>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</si>
  <si>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</si>
  <si>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</si>
  <si>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</si>
  <si>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</si>
  <si>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</si>
  <si>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</si>
  <si>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</si>
  <si>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</si>
  <si>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</si>
  <si>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</si>
  <si>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</si>
  <si>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</si>
  <si>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</si>
  <si>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</si>
  <si>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</si>
  <si>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</si>
  <si>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</si>
  <si>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</si>
  <si>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</si>
  <si>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</si>
  <si>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</si>
  <si>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</si>
  <si>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</si>
  <si>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</si>
  <si>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</si>
  <si>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</si>
  <si>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</si>
  <si>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</si>
  <si>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</si>
  <si>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</si>
  <si>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</si>
  <si>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</si>
  <si>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</si>
  <si>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</si>
  <si>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</si>
  <si>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</si>
  <si>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</si>
  <si>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</si>
  <si>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</si>
  <si>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</si>
  <si>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</si>
  <si>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</si>
  <si>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</si>
  <si>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</si>
  <si>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</si>
  <si>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</si>
  <si>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</si>
  <si>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</si>
  <si>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</si>
  <si>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</si>
  <si>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</si>
  <si>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</si>
  <si>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</si>
  <si>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</si>
  <si>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</si>
  <si>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</si>
  <si>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</si>
  <si>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</si>
  <si>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</si>
  <si>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</si>
  <si>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</si>
  <si>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</si>
  <si>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</si>
  <si>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</si>
  <si>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</si>
  <si>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</si>
  <si>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</si>
  <si>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</si>
  <si>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</si>
  <si>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</si>
  <si>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</si>
  <si>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</si>
  <si>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</si>
  <si>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</si>
  <si>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</si>
  <si>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</si>
  <si>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</si>
  <si>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</si>
  <si>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</si>
  <si>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</si>
  <si>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</si>
  <si>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</si>
  <si>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</si>
  <si>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</si>
  <si>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</si>
  <si>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</si>
  <si>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</si>
  <si>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</si>
  <si>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</si>
  <si>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</si>
  <si>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</si>
  <si>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</si>
  <si>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</si>
  <si>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</si>
  <si>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</si>
  <si>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</si>
  <si>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</si>
  <si>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</si>
  <si>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</si>
  <si>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</si>
  <si>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</si>
  <si>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</si>
  <si>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</si>
  <si>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</si>
  <si>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</si>
  <si>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</si>
  <si>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</si>
  <si>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</si>
  <si>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</si>
  <si>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</si>
  <si>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</si>
  <si>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</si>
  <si>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</si>
  <si>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</si>
  <si>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</si>
  <si>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</si>
  <si>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</si>
  <si>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</si>
  <si>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</si>
  <si>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</si>
  <si>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</si>
  <si>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</si>
  <si>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</si>
  <si>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</si>
  <si>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</si>
  <si>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</si>
  <si>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</si>
  <si>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</si>
  <si>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</si>
  <si>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</si>
  <si>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</si>
  <si>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</si>
  <si>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</si>
  <si>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</si>
  <si>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</si>
  <si>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</si>
  <si>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</si>
  <si>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</si>
  <si>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</si>
  <si>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</si>
  <si>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</si>
  <si>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</si>
  <si>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</si>
  <si>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</si>
  <si>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</si>
  <si>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</si>
  <si>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</si>
  <si>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</si>
  <si>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</si>
  <si>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</si>
  <si>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</si>
  <si>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</si>
  <si>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</si>
  <si>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</si>
  <si>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</si>
  <si>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</si>
  <si>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</si>
  <si>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</si>
  <si>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</si>
  <si>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</si>
  <si>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</si>
  <si>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</si>
  <si>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</si>
  <si>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</si>
  <si>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</si>
  <si>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</si>
  <si>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</si>
  <si>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</si>
  <si>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</si>
  <si>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</si>
  <si>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</si>
  <si>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</si>
  <si>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</si>
  <si>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</si>
  <si>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</si>
  <si>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</si>
  <si>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</si>
  <si>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</si>
  <si>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</si>
  <si>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</si>
  <si>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</si>
  <si>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</si>
  <si>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</si>
  <si>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</si>
  <si>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</si>
  <si>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</si>
  <si>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</si>
  <si>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</si>
  <si>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</si>
  <si>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</si>
  <si>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</si>
  <si>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</si>
  <si>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</si>
  <si>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</si>
  <si>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</si>
  <si>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</si>
  <si>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</si>
  <si>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</si>
  <si>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</si>
  <si>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</si>
  <si>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</si>
  <si>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</si>
  <si>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</si>
  <si>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</si>
  <si>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</si>
  <si>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</si>
  <si>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</si>
  <si>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</si>
  <si>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</si>
  <si>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</si>
  <si>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</si>
  <si>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</si>
  <si>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</si>
  <si>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</si>
  <si>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</si>
  <si>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</si>
  <si>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</si>
  <si>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</si>
  <si>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</si>
  <si>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</si>
  <si>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</si>
  <si>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</si>
  <si>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</si>
  <si>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</si>
  <si>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</si>
  <si>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</si>
  <si>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</si>
  <si>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</si>
  <si>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</si>
  <si>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</si>
  <si>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</si>
  <si>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</si>
  <si>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</si>
  <si>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</si>
  <si>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</si>
  <si>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</si>
  <si>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</si>
  <si>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</si>
  <si>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</si>
  <si>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</si>
  <si>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</si>
  <si>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</si>
  <si>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</si>
  <si>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</si>
  <si>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</si>
  <si>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</si>
  <si>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</si>
  <si>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</si>
  <si>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</si>
  <si>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</si>
  <si>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</si>
  <si>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</si>
  <si>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</si>
  <si>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</si>
  <si>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</si>
  <si>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</si>
  <si>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</si>
  <si>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</si>
  <si>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</si>
  <si>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</si>
  <si>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</si>
  <si>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</si>
  <si>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</si>
  <si>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</si>
  <si>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</si>
  <si>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</si>
  <si>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</si>
  <si>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</si>
  <si>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</si>
  <si>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</si>
  <si>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</si>
  <si>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</si>
  <si>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</si>
  <si>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</si>
  <si>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</si>
  <si>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</si>
  <si>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</si>
  <si>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</si>
  <si>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</si>
  <si>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</si>
  <si>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</si>
  <si>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</si>
  <si>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</si>
  <si>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</si>
  <si>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</si>
  <si>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</si>
  <si>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</si>
  <si>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</si>
  <si>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</si>
  <si>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</si>
  <si>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</si>
  <si>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</si>
  <si>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</si>
  <si>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</si>
  <si>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</si>
  <si>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</si>
  <si>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</si>
  <si>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</si>
  <si>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</si>
  <si>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</si>
  <si>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</si>
  <si>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</si>
  <si>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</si>
  <si>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</si>
  <si>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</si>
  <si>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</si>
  <si>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</si>
  <si>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</si>
  <si>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</si>
  <si>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</si>
  <si>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</si>
  <si>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</si>
  <si>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</si>
  <si>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</si>
  <si>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</si>
  <si>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</si>
  <si>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</si>
  <si>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</si>
  <si>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</si>
  <si>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</si>
  <si>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</si>
  <si>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</si>
  <si>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</si>
  <si>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</si>
  <si>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</si>
  <si>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</si>
  <si>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</si>
  <si>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</si>
  <si>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</si>
  <si>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</si>
  <si>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</si>
  <si>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</si>
  <si>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</si>
  <si>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</si>
  <si>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</si>
  <si>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</si>
  <si>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</si>
  <si>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</si>
  <si>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</si>
  <si>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</si>
  <si>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</si>
  <si>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</si>
  <si>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</si>
  <si>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</si>
  <si>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</si>
  <si>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</si>
  <si>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</si>
  <si>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</si>
  <si>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</si>
  <si>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</si>
  <si>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</si>
  <si>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</si>
  <si>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</si>
  <si>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</si>
  <si>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</si>
  <si>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</si>
  <si>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</si>
  <si>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</si>
  <si>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</si>
  <si>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</si>
  <si>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</si>
  <si>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</si>
  <si>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</si>
  <si>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</si>
  <si>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</si>
  <si>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</si>
  <si>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</si>
  <si>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</si>
  <si>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</si>
  <si>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</si>
  <si>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>2.3.7.2.99</t>
  </si>
  <si>
    <t>SACO</t>
  </si>
  <si>
    <t>Papel Toalla Blanco Mano para dispensador 6/1</t>
  </si>
  <si>
    <t>Fardo</t>
  </si>
  <si>
    <t>2.3.9.8.01</t>
  </si>
  <si>
    <t>2.3.9.5.02</t>
  </si>
  <si>
    <t>Cinta adhesiva blanco</t>
  </si>
  <si>
    <t>Dispensador de jabón en espuma</t>
  </si>
  <si>
    <t xml:space="preserve">Libreta rayada 8 1/2 x 11 </t>
  </si>
  <si>
    <t>Papel de baño higienico p/dispensador (4/1) Familia</t>
  </si>
  <si>
    <t>Zafacón plast. 11 lts negro p/oficina</t>
  </si>
  <si>
    <t>Antibacterial en spray de 500 ml Sabo</t>
  </si>
  <si>
    <t>Banditas de gomas elásticas, 40 mm</t>
  </si>
  <si>
    <t xml:space="preserve">Dispensador cinta adhesiva 3/4 </t>
  </si>
  <si>
    <t xml:space="preserve">Papel de baño higienico p/dispensador (12/1) </t>
  </si>
  <si>
    <t>Bandeja de escritorio de dos niveles (2)</t>
  </si>
  <si>
    <t>Cera para contar Pelikan</t>
  </si>
  <si>
    <t>Notas autoadhesivas post-it 102x152mm 6 bloques</t>
  </si>
  <si>
    <t xml:space="preserve">Tijeras p/oficina estándar </t>
  </si>
  <si>
    <t>Lápices de carbón Flamingo no. HB2</t>
  </si>
  <si>
    <t xml:space="preserve">Folders 8 1/2 x 11 Ofinota Primiun  </t>
  </si>
  <si>
    <t xml:space="preserve">Sacagrapas estándar </t>
  </si>
  <si>
    <t>Bateria AA Duracell</t>
  </si>
  <si>
    <t>Bateria AAA Duracell</t>
  </si>
  <si>
    <t xml:space="preserve">Tabla c/ganchos 8 1/2 x 11 plasticas transparentes </t>
  </si>
  <si>
    <t>Limpiador en espuma para muebles y computadoras West 19 oz</t>
  </si>
  <si>
    <t xml:space="preserve">Mezcla para té frio </t>
  </si>
  <si>
    <t>Café Santo Domingo 1 lb</t>
  </si>
  <si>
    <t>Fósforos 10/1</t>
  </si>
  <si>
    <t xml:space="preserve">Rollo de papel toalla para cocina bingo </t>
  </si>
  <si>
    <t>Cepillo de mango plástico para pared</t>
  </si>
  <si>
    <t>Guantes plásticos negro</t>
  </si>
  <si>
    <t>Fundas 18x22 p/basura 100/1</t>
  </si>
  <si>
    <t xml:space="preserve">Escobilla para limpiar inodoro linda </t>
  </si>
  <si>
    <t>Platos desechables no. 6 termoenvases 25/1</t>
  </si>
  <si>
    <t>Jabón antibacterial en espuma 6/1000 ml TORK</t>
  </si>
  <si>
    <t>Azúcar (2)</t>
  </si>
  <si>
    <t>Detergente en polvo, envasado en sacos de 30 lbs</t>
  </si>
  <si>
    <t>Insecticida ORION 400 ML</t>
  </si>
  <si>
    <t>Detergente en polvo, envasado en sacos de 30 lbs CIELO AZUL</t>
  </si>
  <si>
    <t>Fundas Plasticas Negras 36x54 para Tanque (100/1)</t>
  </si>
  <si>
    <t>Dispensador Papel De Baño JUMBO</t>
  </si>
  <si>
    <t>Desindectante Antibacterial en Spray LYSOL 19 oz.</t>
  </si>
  <si>
    <t>Toallas para cocina de microfibra</t>
  </si>
  <si>
    <t>Papel  bond 8 1/2 x 11 (3)</t>
  </si>
  <si>
    <t>Libro record 500 pg (2)</t>
  </si>
  <si>
    <t>Post-it 75x75mm (2)</t>
  </si>
  <si>
    <t>Sobre tipo carta blancas 500/1 (2)</t>
  </si>
  <si>
    <t>Bolígrafos azules Faber-Castell</t>
  </si>
  <si>
    <t>Carpetas medianas de 3" blanca 3/hoyo (2)</t>
  </si>
  <si>
    <t>Carpetas pequeñas de 2" blancas 3/hoyo (3)</t>
  </si>
  <si>
    <t>Folders 8 1/2 x 11 Ofinota Primiun  (2)</t>
  </si>
  <si>
    <t>Banditas de gomas elásticas, 40 mm (2)</t>
  </si>
  <si>
    <t>Ganchos p/folders macho y hembra 7 cm (metal)</t>
  </si>
  <si>
    <t>Corrector liquido con Esponja Aplicadora</t>
  </si>
  <si>
    <t>Folders satinado con bolsillo (25/1) (2)</t>
  </si>
  <si>
    <t>Cajas de cartón para archivar (2)</t>
  </si>
  <si>
    <t>Libreta rayada 8 1/2 x 11 (2)</t>
  </si>
  <si>
    <t>Rollo de cintas para sumadora CT</t>
  </si>
  <si>
    <t>Corrector liquido Tipo Pluma 7ml</t>
  </si>
  <si>
    <t>Te Instantaneo Lipton</t>
  </si>
  <si>
    <t>INVENTARIO DE ALMACEN Y SUMINISTRO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</si>
</sst>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_(* #,##0.00_);_(* \(#,##0.00\);_(* &quot;-&quot;??_);_(@_)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d\-mmm\-yy"/>
    <numFmt numFmtId="171" formatCode="_-[$$-1C0A]* #,##0.00_ ;_-[$$-1C0A]* \-#,##0.00\ ;_-[$$-1C0A]* &quot;-&quot;??_ ;_-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165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4" fontId="0" fillId="0" borderId="0" xfId="11" applyFont="1"/>
    <xf numFmtId="164" fontId="20" fillId="0" borderId="0" xfId="11" applyFont="1" applyFill="1"/>
    <xf numFmtId="164" fontId="0" fillId="0" borderId="0" xfId="11" applyFont="1" applyFill="1" applyBorder="1"/>
    <xf numFmtId="168" fontId="20" fillId="0" borderId="0" xfId="0" applyNumberFormat="1" applyFont="1"/>
    <xf numFmtId="164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4" fontId="1" fillId="0" borderId="0" xfId="11" applyFont="1" applyFill="1" applyBorder="1"/>
    <xf numFmtId="4" fontId="0" fillId="0" borderId="0" xfId="0" applyNumberFormat="1"/>
    <xf numFmtId="164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4" fontId="20" fillId="5" borderId="0" xfId="11" applyFont="1" applyFill="1"/>
    <xf numFmtId="168" fontId="20" fillId="5" borderId="0" xfId="0" applyNumberFormat="1" applyFont="1" applyFill="1"/>
    <xf numFmtId="164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4" fontId="1" fillId="0" borderId="0" xfId="11" applyFont="1"/>
    <xf numFmtId="169" fontId="0" fillId="0" borderId="0" xfId="0" applyNumberFormat="1"/>
    <xf numFmtId="164" fontId="5" fillId="0" borderId="5" xfId="0" applyNumberFormat="1" applyFont="1" applyBorder="1"/>
    <xf numFmtId="164" fontId="0" fillId="0" borderId="0" xfId="0" applyNumberFormat="1"/>
    <xf numFmtId="164" fontId="5" fillId="0" borderId="5" xfId="11" applyFont="1" applyBorder="1"/>
    <xf numFmtId="0" fontId="3" fillId="0" borderId="0" xfId="0" applyFont="1" applyAlignment="1">
      <alignment vertical="top"/>
    </xf>
    <xf numFmtId="164" fontId="5" fillId="0" borderId="0" xfId="0" applyNumberFormat="1" applyFont="1"/>
    <xf numFmtId="14" fontId="20" fillId="0" borderId="0" xfId="0" applyNumberFormat="1" applyFont="1"/>
    <xf numFmtId="164" fontId="5" fillId="0" borderId="6" xfId="11" applyFont="1" applyFill="1" applyBorder="1"/>
    <xf numFmtId="164" fontId="5" fillId="0" borderId="6" xfId="0" applyNumberFormat="1" applyFont="1" applyBorder="1"/>
    <xf numFmtId="164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4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170" fontId="4" fillId="0" borderId="0" xfId="0" applyNumberFormat="1" applyFont="1" applyAlignment="1">
      <alignment horizontal="center" vertical="top"/>
    </xf>
    <xf numFmtId="171" fontId="27" fillId="0" borderId="0" xfId="0" applyNumberFormat="1" applyFont="1"/>
    <xf numFmtId="171" fontId="4" fillId="0" borderId="0" xfId="11" applyNumberFormat="1" applyFont="1"/>
    <xf numFmtId="171" fontId="24" fillId="0" borderId="0" xfId="11" applyNumberFormat="1" applyFont="1"/>
    <xf numFmtId="0" fontId="28" fillId="0" borderId="0" xfId="0" applyFont="1"/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1"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1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1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1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1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7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507374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171451</xdr:rowOff>
    </xdr:from>
    <xdr:to>
      <xdr:col>1</xdr:col>
      <xdr:colOff>1333499</xdr:colOff>
      <xdr:row>205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4DA561-4EA6-6B9C-FCDD-5C9CFAB3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071801"/>
          <a:ext cx="2581274" cy="4476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40" totalsRowDxfId="137" headerRowBorderDxfId="139" tableBorderDxfId="138">
  <autoFilter ref="A7:J235" xr:uid="{00000000-0009-0000-0100-000001000000}"/>
  <tableColumns count="10">
    <tableColumn id="5" xr3:uid="{00000000-0010-0000-0000-000005000000}" name="Código Cuenta Presupuesto_x000a_" dataDxfId="136" totalsRowDxfId="135"/>
    <tableColumn id="1" xr3:uid="{00000000-0010-0000-0000-000001000000}" name="Código Institucional" dataDxfId="134" totalsRowDxfId="133"/>
    <tableColumn id="7" xr3:uid="{00000000-0010-0000-0000-000007000000}" name="Código Bienes Nacionales" dataDxfId="132" totalsRowDxfId="131"/>
    <tableColumn id="2" xr3:uid="{00000000-0010-0000-0000-000002000000}" name="Articulos " dataDxfId="130" totalsRowDxfId="129"/>
    <tableColumn id="3" xr3:uid="{00000000-0010-0000-0000-000003000000}" name="Unidad" dataDxfId="128"/>
    <tableColumn id="6" xr3:uid="{00000000-0010-0000-0000-000006000000}" name="Existencia" dataDxfId="127"/>
    <tableColumn id="16" xr3:uid="{00000000-0010-0000-0000-000010000000}" name="Periódo de adquisición" dataDxfId="126" totalsRowDxfId="125"/>
    <tableColumn id="4" xr3:uid="{00000000-0010-0000-0000-000004000000}" name="Periódo de Registro" dataDxfId="124" totalsRowDxfId="123"/>
    <tableColumn id="12" xr3:uid="{00000000-0010-0000-0000-00000C000000}" name="Precio Unitario" dataDxfId="122" dataCellStyle="Moneda"/>
    <tableColumn id="14" xr3:uid="{00000000-0010-0000-0000-00000E000000}" name="Valor " dataDxfId="121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20">
  <autoFilter ref="A6:L21" xr:uid="{00000000-0009-0000-0100-000005000000}"/>
  <tableColumns count="12">
    <tableColumn id="1" xr3:uid="{00000000-0010-0000-0100-000001000000}" name="Código Cuenta Presupuesto_x000a_" dataDxfId="119" totalsRowDxfId="118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17" totalsRowDxfId="116"/>
    <tableColumn id="6" xr3:uid="{00000000-0010-0000-0100-000006000000}" name="Monto s/ITBIS" dataDxfId="115" totalsRowDxfId="114" dataCellStyle="Moneda"/>
    <tableColumn id="7" xr3:uid="{00000000-0010-0000-0100-000007000000}" name="Monto C/ITEBIS" dataDxfId="113" totalsRowDxfId="112" dataCellStyle="Moneda"/>
    <tableColumn id="8" xr3:uid="{00000000-0010-0000-0100-000008000000}" name="Total" totalsRowFunction="custom" dataDxfId="111" totalsRowDxfId="110" dataCellStyle="Moneda">
      <totalsRowFormula>SUM(H7:H21)</totalsRowFormula>
    </tableColumn>
    <tableColumn id="9" xr3:uid="{00000000-0010-0000-0100-000009000000}" name="Fecha" dataDxfId="109" totalsRowDxfId="108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107" totalsRowDxfId="106"/>
    <tableColumn id="2" xr3:uid="{00000000-0010-0000-0200-000002000000}" name="Código" dataDxfId="105" totalsRowDxfId="104"/>
    <tableColumn id="3" xr3:uid="{00000000-0010-0000-0200-000003000000}" name="Articulos"/>
    <tableColumn id="4" xr3:uid="{00000000-0010-0000-0200-000004000000}" name="Unidad" dataDxfId="103" totalsRowDxfId="102"/>
    <tableColumn id="5" xr3:uid="{00000000-0010-0000-0200-000005000000}" name="Salida" dataDxfId="101" totalsRowDxfId="100"/>
    <tableColumn id="6" xr3:uid="{00000000-0010-0000-0200-000006000000}" name="Precio unitario " dataDxfId="99" totalsRowDxfId="98" dataCellStyle="Moneda"/>
    <tableColumn id="7" xr3:uid="{00000000-0010-0000-0200-000007000000}" name="Valor" totalsRowFunction="sum" dataDxfId="97" totalsRowDxfId="96" dataCellStyle="Moneda"/>
    <tableColumn id="8" xr3:uid="{00000000-0010-0000-0200-000008000000}" name="Entregado a" dataDxfId="95" totalsRowDxfId="94"/>
    <tableColumn id="9" xr3:uid="{00000000-0010-0000-0200-000009000000}" name="Departamento" dataDxfId="93" totalsRowDxfId="92"/>
    <tableColumn id="10" xr3:uid="{00000000-0010-0000-0200-00000A000000}" name="Fecha" dataDxfId="91" totalsRowDxfId="90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89" totalsRowDxfId="86" headerRowBorderDxfId="88" tableBorderDxfId="87">
  <autoFilter ref="A7:J239" xr:uid="{00000000-0009-0000-0100-000002000000}"/>
  <tableColumns count="10">
    <tableColumn id="5" xr3:uid="{00000000-0010-0000-0300-000005000000}" name="Código Cuenta Presupuesto_x000a_" dataDxfId="85" totalsRowDxfId="84"/>
    <tableColumn id="1" xr3:uid="{00000000-0010-0000-0300-000001000000}" name="Código Institucional" dataDxfId="83" totalsRowDxfId="82"/>
    <tableColumn id="7" xr3:uid="{00000000-0010-0000-0300-000007000000}" name="Código Bienes Nacionales" dataDxfId="81" totalsRowDxfId="80"/>
    <tableColumn id="2" xr3:uid="{00000000-0010-0000-0300-000002000000}" name="Articulos " dataDxfId="79" totalsRowDxfId="78"/>
    <tableColumn id="3" xr3:uid="{00000000-0010-0000-0300-000003000000}" name="Unidad" dataDxfId="77" totalsRowDxfId="76"/>
    <tableColumn id="6" xr3:uid="{00000000-0010-0000-0300-000006000000}" name="Existencia" dataDxfId="75" totalsRowDxfId="74"/>
    <tableColumn id="16" xr3:uid="{00000000-0010-0000-0300-000010000000}" name="Periódo de adquisición" dataDxfId="73" totalsRowDxfId="72"/>
    <tableColumn id="4" xr3:uid="{00000000-0010-0000-0300-000004000000}" name="Periódo de Registro" dataDxfId="71" totalsRowDxfId="70"/>
    <tableColumn id="12" xr3:uid="{00000000-0010-0000-0300-00000C000000}" name="Precio Unitario" dataDxfId="69" totalsRowDxfId="68" dataCellStyle="Moneda"/>
    <tableColumn id="14" xr3:uid="{00000000-0010-0000-0300-00000E000000}" name="Valor " dataDxfId="67" totalsRowDxfId="66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65" dataDxfId="63" totalsRowDxfId="61" headerRowBorderDxfId="64" tableBorderDxfId="62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60" totalsRowDxfId="59"/>
    <tableColumn id="1" xr3:uid="{00000000-0010-0000-0400-000001000000}" name="Código Institucional" dataDxfId="58" totalsRowDxfId="57"/>
    <tableColumn id="7" xr3:uid="{00000000-0010-0000-0400-000007000000}" name="Código Bienes Nacionales" dataDxfId="56" totalsRowDxfId="55"/>
    <tableColumn id="2" xr3:uid="{00000000-0010-0000-0400-000002000000}" name="Articulos " dataDxfId="54" totalsRowDxfId="53"/>
    <tableColumn id="3" xr3:uid="{00000000-0010-0000-0400-000003000000}" name="Unidad" dataDxfId="52" totalsRowDxfId="51"/>
    <tableColumn id="6" xr3:uid="{00000000-0010-0000-0400-000006000000}" name="Existencia" dataDxfId="50" totalsRowDxfId="49"/>
    <tableColumn id="8" xr3:uid="{00000000-0010-0000-0400-000008000000}" name="Cantidad Validada" dataDxfId="48" totalsRowDxfId="47"/>
    <tableColumn id="9" xr3:uid="{00000000-0010-0000-0400-000009000000}" name="Comentarios" dataDxfId="46" totalsRowDxfId="45"/>
    <tableColumn id="16" xr3:uid="{00000000-0010-0000-0400-000010000000}" name="Periódo de adquisición" dataDxfId="44" totalsRowDxfId="43"/>
    <tableColumn id="4" xr3:uid="{00000000-0010-0000-0400-000004000000}" name="Periódo de Registro" dataDxfId="42" totalsRowDxfId="41"/>
    <tableColumn id="12" xr3:uid="{00000000-0010-0000-0400-00000C000000}" name="Precio Unitario" dataDxfId="40" totalsRowDxfId="39" dataCellStyle="Moneda"/>
    <tableColumn id="14" xr3:uid="{00000000-0010-0000-0400-00000E000000}" name="Valor " dataDxfId="38" totalsRowDxfId="37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95" totalsRowCount="1" headerRowDxfId="36" dataDxfId="34" headerRowBorderDxfId="35">
  <autoFilter ref="A7:H194" xr:uid="{00000000-0009-0000-0100-000004000000}"/>
  <tableColumns count="8">
    <tableColumn id="1" xr3:uid="{00000000-0010-0000-0500-000001000000}" name="Código Cuenta Presupuesto_x000a_" dataDxfId="33" totalsRowDxfId="32"/>
    <tableColumn id="2" xr3:uid="{00000000-0010-0000-0500-000002000000}" name="Articulos " dataDxfId="31" totalsRowDxfId="30"/>
    <tableColumn id="3" xr3:uid="{00000000-0010-0000-0500-000003000000}" name="Unidad" dataDxfId="29" totalsRowDxfId="28"/>
    <tableColumn id="4" xr3:uid="{00000000-0010-0000-0500-000004000000}" name="Existencia" dataDxfId="27" totalsRowDxfId="26"/>
    <tableColumn id="5" xr3:uid="{00000000-0010-0000-0500-000005000000}" name="Periódo de adquisición" dataDxfId="25" totalsRowDxfId="24"/>
    <tableColumn id="6" xr3:uid="{00000000-0010-0000-0500-000006000000}" name="Periódo de Registro" dataDxfId="23" totalsRowDxfId="22"/>
    <tableColumn id="7" xr3:uid="{00000000-0010-0000-0500-000007000000}" name="Precio Unitario" dataDxfId="21" totalsRowDxfId="20" dataCellStyle="Moneda"/>
    <tableColumn id="8" xr3:uid="{00000000-0010-0000-0500-000008000000}" name="Valor " totalsRowFunction="sum" dataDxfId="19" totalsRowDxfId="18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51" t="s">
        <v>139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32"/>
    </row>
    <row r="3" spans="2:13" s="3" customFormat="1" ht="18" x14ac:dyDescent="0.25">
      <c r="B3" s="152" t="s">
        <v>140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32"/>
    </row>
    <row r="4" spans="2:13" s="3" customFormat="1" ht="15.75" x14ac:dyDescent="0.25"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32"/>
    </row>
    <row r="5" spans="2:13" s="3" customFormat="1" ht="18" x14ac:dyDescent="0.25">
      <c r="B5" s="154" t="s">
        <v>323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7" priority="10" stopIfTrue="1" operator="equal">
      <formula>"solicitar material"</formula>
    </cfRule>
  </conditionalFormatting>
  <conditionalFormatting sqref="J18:K18">
    <cfRule type="cellIs" dxfId="16" priority="9" stopIfTrue="1" operator="equal">
      <formula>"solicitar material"</formula>
    </cfRule>
  </conditionalFormatting>
  <conditionalFormatting sqref="J66:K67">
    <cfRule type="cellIs" dxfId="15" priority="8" stopIfTrue="1" operator="equal">
      <formula>"solicitar material"</formula>
    </cfRule>
  </conditionalFormatting>
  <conditionalFormatting sqref="J70:K71">
    <cfRule type="cellIs" dxfId="14" priority="7" stopIfTrue="1" operator="equal">
      <formula>"solicitar material"</formula>
    </cfRule>
  </conditionalFormatting>
  <conditionalFormatting sqref="J74:K74">
    <cfRule type="cellIs" dxfId="13" priority="6" stopIfTrue="1" operator="equal">
      <formula>"solicitar material"</formula>
    </cfRule>
  </conditionalFormatting>
  <conditionalFormatting sqref="J107:K108">
    <cfRule type="cellIs" dxfId="12" priority="5" stopIfTrue="1" operator="equal">
      <formula>"solicitar material"</formula>
    </cfRule>
  </conditionalFormatting>
  <conditionalFormatting sqref="J114:K114">
    <cfRule type="cellIs" dxfId="11" priority="4" stopIfTrue="1" operator="equal">
      <formula>"solicitar material"</formula>
    </cfRule>
  </conditionalFormatting>
  <conditionalFormatting sqref="J116:K116">
    <cfRule type="cellIs" dxfId="10" priority="3" stopIfTrue="1" operator="equal">
      <formula>"solicitar material"</formula>
    </cfRule>
  </conditionalFormatting>
  <conditionalFormatting sqref="J201:K202">
    <cfRule type="cellIs" dxfId="9" priority="2" stopIfTrue="1" operator="equal">
      <formula>"solicitar material"</formula>
    </cfRule>
  </conditionalFormatting>
  <conditionalFormatting sqref="J205:K205">
    <cfRule type="cellIs" dxfId="8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51" t="s">
        <v>139</v>
      </c>
      <c r="B1" s="151"/>
      <c r="C1" s="151"/>
      <c r="D1" s="151"/>
      <c r="E1" s="151"/>
      <c r="F1" s="151"/>
      <c r="G1" s="151"/>
      <c r="H1" s="151"/>
      <c r="I1" s="151"/>
    </row>
    <row r="2" spans="1:10" ht="18" x14ac:dyDescent="0.25">
      <c r="A2" s="152" t="s">
        <v>140</v>
      </c>
      <c r="B2" s="152"/>
      <c r="C2" s="152"/>
      <c r="D2" s="152"/>
      <c r="E2" s="152"/>
      <c r="F2" s="152"/>
      <c r="G2" s="152"/>
      <c r="H2" s="152"/>
      <c r="I2" s="152"/>
    </row>
    <row r="3" spans="1:10" ht="15.75" x14ac:dyDescent="0.25">
      <c r="A3" s="153"/>
      <c r="B3" s="153"/>
      <c r="C3" s="153"/>
      <c r="D3" s="153"/>
      <c r="E3" s="153"/>
      <c r="F3" s="153"/>
      <c r="G3" s="153"/>
      <c r="H3" s="153"/>
      <c r="I3" s="153"/>
    </row>
    <row r="4" spans="1:10" ht="18" x14ac:dyDescent="0.25">
      <c r="A4" s="154" t="s">
        <v>400</v>
      </c>
      <c r="B4" s="154"/>
      <c r="C4" s="154"/>
      <c r="D4" s="154"/>
      <c r="E4" s="154"/>
      <c r="F4" s="154"/>
      <c r="G4" s="154"/>
      <c r="H4" s="154"/>
      <c r="I4" s="154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55" t="s">
        <v>206</v>
      </c>
      <c r="B244" s="155"/>
      <c r="C244" s="155"/>
      <c r="D244" s="155"/>
      <c r="E244" s="155"/>
      <c r="F244" s="155"/>
      <c r="G244" s="155"/>
      <c r="H244" s="155"/>
      <c r="I244" s="155"/>
    </row>
    <row r="245" spans="1:9" ht="18.75" x14ac:dyDescent="0.3">
      <c r="A245" s="156" t="s">
        <v>207</v>
      </c>
      <c r="B245" s="156"/>
      <c r="C245" s="156"/>
      <c r="D245" s="156"/>
      <c r="E245" s="156"/>
      <c r="F245" s="156"/>
      <c r="G245" s="156"/>
      <c r="H245" s="156"/>
      <c r="I245" s="156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7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51" t="s">
        <v>139</v>
      </c>
      <c r="B2" s="151"/>
      <c r="C2" s="151"/>
      <c r="D2" s="151"/>
      <c r="E2" s="151"/>
      <c r="F2" s="151"/>
      <c r="G2" s="151"/>
      <c r="H2" s="151"/>
      <c r="I2" s="151"/>
      <c r="J2" s="32"/>
    </row>
    <row r="3" spans="1:10" s="3" customFormat="1" ht="18" x14ac:dyDescent="0.25">
      <c r="A3" s="152" t="s">
        <v>140</v>
      </c>
      <c r="B3" s="152"/>
      <c r="C3" s="152"/>
      <c r="D3" s="152"/>
      <c r="E3" s="152"/>
      <c r="F3" s="152"/>
      <c r="G3" s="152"/>
      <c r="H3" s="152"/>
      <c r="I3" s="152"/>
      <c r="J3" s="32"/>
    </row>
    <row r="4" spans="1:10" s="3" customFormat="1" ht="15.75" x14ac:dyDescent="0.25">
      <c r="A4" s="153"/>
      <c r="B4" s="153"/>
      <c r="C4" s="153"/>
      <c r="D4" s="153"/>
      <c r="E4" s="153"/>
      <c r="F4" s="153"/>
      <c r="G4" s="153"/>
      <c r="H4" s="153"/>
      <c r="I4" s="153"/>
      <c r="J4" s="32"/>
    </row>
    <row r="5" spans="1:10" s="3" customFormat="1" ht="18" x14ac:dyDescent="0.25">
      <c r="A5" s="154" t="s">
        <v>270</v>
      </c>
      <c r="B5" s="154"/>
      <c r="C5" s="154"/>
      <c r="D5" s="154"/>
      <c r="E5" s="154"/>
      <c r="F5" s="154"/>
      <c r="G5" s="154"/>
      <c r="H5" s="154"/>
      <c r="I5" s="154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55" t="s">
        <v>206</v>
      </c>
      <c r="B248" s="155"/>
      <c r="C248" s="155"/>
      <c r="D248" s="155"/>
      <c r="E248" s="155"/>
      <c r="F248" s="155"/>
      <c r="G248" s="155"/>
      <c r="H248" s="155"/>
      <c r="I248" s="155"/>
    </row>
    <row r="249" spans="1:9" ht="18.75" x14ac:dyDescent="0.3">
      <c r="A249" s="156" t="s">
        <v>207</v>
      </c>
      <c r="B249" s="156"/>
      <c r="C249" s="156"/>
      <c r="D249" s="156"/>
      <c r="E249" s="156"/>
      <c r="F249" s="156"/>
      <c r="G249" s="156"/>
      <c r="H249" s="156"/>
      <c r="I249" s="156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6" priority="3" stopIfTrue="1" operator="equal">
      <formula>"solicitar material"</formula>
    </cfRule>
  </conditionalFormatting>
  <conditionalFormatting sqref="G101:H123">
    <cfRule type="cellIs" dxfId="5" priority="2" stopIfTrue="1" operator="equal">
      <formula>"solicitar material"</formula>
    </cfRule>
  </conditionalFormatting>
  <conditionalFormatting sqref="G181:H220">
    <cfRule type="cellIs" dxfId="4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00"/>
    </row>
    <row r="3" spans="1:106" s="93" customFormat="1" ht="18" x14ac:dyDescent="0.25"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00"/>
    </row>
    <row r="4" spans="1:106" s="93" customFormat="1" ht="15.75" x14ac:dyDescent="0.25"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00"/>
    </row>
    <row r="5" spans="1:106" s="93" customFormat="1" ht="18" x14ac:dyDescent="0.25">
      <c r="B5" s="157" t="s">
        <v>470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15.7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</row>
    <row r="211" spans="2:12" ht="18.75" x14ac:dyDescent="0.3">
      <c r="B211" s="156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3" priority="1" stopIfTrue="1" operator="equal">
      <formula>"solicitar material"</formula>
    </cfRule>
  </conditionalFormatting>
  <conditionalFormatting sqref="J36:K58 J60:K61 J87:K94 J96:K141 J184:K189 J192:K195">
    <cfRule type="cellIs" dxfId="2" priority="3" stopIfTrue="1" operator="equal">
      <formula>"solicitar material"</formula>
    </cfRule>
  </conditionalFormatting>
  <conditionalFormatting sqref="J63:K85">
    <cfRule type="cellIs" dxfId="1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207"/>
  <sheetViews>
    <sheetView tabSelected="1" topLeftCell="A196" workbookViewId="0">
      <selection activeCell="B211" sqref="B211"/>
    </sheetView>
  </sheetViews>
  <sheetFormatPr baseColWidth="10" defaultRowHeight="15" x14ac:dyDescent="0.25"/>
  <cols>
    <col min="1" max="1" width="18.7109375" bestFit="1" customWidth="1"/>
    <col min="2" max="2" width="66.7109375" bestFit="1" customWidth="1"/>
    <col min="3" max="3" width="11.85546875" bestFit="1" customWidth="1"/>
    <col min="4" max="4" width="14.7109375" customWidth="1"/>
    <col min="5" max="5" width="23.85546875" hidden="1" customWidth="1"/>
    <col min="6" max="6" width="20.85546875" customWidth="1"/>
    <col min="7" max="7" width="16.42578125" customWidth="1"/>
    <col min="8" max="8" width="17.42578125" bestFit="1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51" t="s">
        <v>139</v>
      </c>
      <c r="B2" s="151"/>
      <c r="C2" s="151"/>
      <c r="D2" s="151"/>
      <c r="E2" s="151"/>
      <c r="F2" s="151"/>
      <c r="G2" s="151"/>
      <c r="H2" s="32"/>
    </row>
    <row r="3" spans="1:8" ht="18" x14ac:dyDescent="0.25">
      <c r="A3" s="152" t="s">
        <v>140</v>
      </c>
      <c r="B3" s="152"/>
      <c r="C3" s="152"/>
      <c r="D3" s="152"/>
      <c r="E3" s="152"/>
      <c r="F3" s="152"/>
      <c r="G3" s="152"/>
      <c r="H3" s="32"/>
    </row>
    <row r="4" spans="1:8" ht="15.75" x14ac:dyDescent="0.25">
      <c r="A4" s="153"/>
      <c r="B4" s="153"/>
      <c r="C4" s="153"/>
      <c r="D4" s="153"/>
      <c r="E4" s="153"/>
      <c r="F4" s="153"/>
      <c r="G4" s="153"/>
      <c r="H4" s="32"/>
    </row>
    <row r="5" spans="1:8" ht="18" x14ac:dyDescent="0.25">
      <c r="A5" s="154" t="s">
        <v>537</v>
      </c>
      <c r="B5" s="154"/>
      <c r="C5" s="154"/>
      <c r="D5" s="154"/>
      <c r="E5" s="154"/>
      <c r="F5" s="154"/>
      <c r="G5" s="154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47.25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144" t="s">
        <v>197</v>
      </c>
      <c r="B8" s="14" t="s">
        <v>164</v>
      </c>
      <c r="C8" s="13" t="s">
        <v>4</v>
      </c>
      <c r="D8" s="145">
        <v>10</v>
      </c>
      <c r="E8" s="10"/>
      <c r="F8" s="10">
        <v>43588</v>
      </c>
      <c r="G8" s="148">
        <v>110</v>
      </c>
      <c r="H8" s="148">
        <f t="shared" ref="H8:H59" si="0">D8*$G8</f>
        <v>1100</v>
      </c>
    </row>
    <row r="9" spans="1:8" ht="15.75" x14ac:dyDescent="0.25">
      <c r="A9" s="144" t="s">
        <v>198</v>
      </c>
      <c r="B9" s="14" t="s">
        <v>5</v>
      </c>
      <c r="C9" s="13" t="s">
        <v>4</v>
      </c>
      <c r="D9" s="145">
        <v>10</v>
      </c>
      <c r="E9" s="10"/>
      <c r="F9" s="10">
        <v>43255</v>
      </c>
      <c r="G9" s="148">
        <v>21</v>
      </c>
      <c r="H9" s="148">
        <f t="shared" si="0"/>
        <v>210</v>
      </c>
    </row>
    <row r="10" spans="1:8" ht="15.75" x14ac:dyDescent="0.25">
      <c r="A10" s="144" t="s">
        <v>199</v>
      </c>
      <c r="B10" s="14" t="s">
        <v>10</v>
      </c>
      <c r="C10" s="13" t="s">
        <v>4</v>
      </c>
      <c r="D10" s="145">
        <v>16</v>
      </c>
      <c r="E10" s="10"/>
      <c r="F10" s="10">
        <v>44384</v>
      </c>
      <c r="G10" s="148">
        <v>230.1</v>
      </c>
      <c r="H10" s="148">
        <f t="shared" si="0"/>
        <v>3681.6</v>
      </c>
    </row>
    <row r="11" spans="1:8" ht="15.75" x14ac:dyDescent="0.25">
      <c r="A11" s="144" t="s">
        <v>199</v>
      </c>
      <c r="B11" s="14" t="s">
        <v>166</v>
      </c>
      <c r="C11" s="13" t="s">
        <v>4</v>
      </c>
      <c r="D11" s="145">
        <v>8</v>
      </c>
      <c r="E11" s="10"/>
      <c r="F11" s="10">
        <v>44722</v>
      </c>
      <c r="G11" s="148">
        <v>82.6</v>
      </c>
      <c r="H11" s="148">
        <f t="shared" si="0"/>
        <v>660.8</v>
      </c>
    </row>
    <row r="12" spans="1:8" ht="15" customHeight="1" x14ac:dyDescent="0.25">
      <c r="A12" s="144" t="s">
        <v>199</v>
      </c>
      <c r="B12" s="14" t="s">
        <v>208</v>
      </c>
      <c r="C12" s="13" t="s">
        <v>4</v>
      </c>
      <c r="D12" s="145">
        <v>147</v>
      </c>
      <c r="E12" s="10"/>
      <c r="F12" s="10">
        <v>44056</v>
      </c>
      <c r="G12" s="148">
        <v>79.89</v>
      </c>
      <c r="H12" s="148">
        <f t="shared" si="0"/>
        <v>11743.83</v>
      </c>
    </row>
    <row r="13" spans="1:8" ht="15.75" x14ac:dyDescent="0.25">
      <c r="A13" s="144" t="s">
        <v>280</v>
      </c>
      <c r="B13" s="14" t="s">
        <v>209</v>
      </c>
      <c r="C13" s="13" t="s">
        <v>4</v>
      </c>
      <c r="D13" s="145">
        <v>21</v>
      </c>
      <c r="E13" s="10"/>
      <c r="F13" s="10">
        <v>43592</v>
      </c>
      <c r="G13" s="148">
        <v>112</v>
      </c>
      <c r="H13" s="148">
        <f t="shared" si="0"/>
        <v>2352</v>
      </c>
    </row>
    <row r="14" spans="1:8" ht="15.75" x14ac:dyDescent="0.25">
      <c r="A14" s="144" t="s">
        <v>345</v>
      </c>
      <c r="B14" s="14" t="s">
        <v>15</v>
      </c>
      <c r="C14" s="13" t="s">
        <v>4</v>
      </c>
      <c r="D14" s="145">
        <v>12</v>
      </c>
      <c r="E14" s="10"/>
      <c r="F14" s="10">
        <v>45042</v>
      </c>
      <c r="G14" s="148">
        <v>101.89333000000001</v>
      </c>
      <c r="H14" s="148">
        <f t="shared" si="0"/>
        <v>1222.7199600000001</v>
      </c>
    </row>
    <row r="15" spans="1:8" ht="15.75" x14ac:dyDescent="0.25">
      <c r="A15" s="144" t="s">
        <v>201</v>
      </c>
      <c r="B15" s="14" t="s">
        <v>18</v>
      </c>
      <c r="C15" s="13" t="s">
        <v>4</v>
      </c>
      <c r="D15" s="145">
        <v>128</v>
      </c>
      <c r="E15" s="10"/>
      <c r="F15" s="10">
        <v>42827</v>
      </c>
      <c r="G15" s="148">
        <v>7.4</v>
      </c>
      <c r="H15" s="148">
        <f t="shared" si="0"/>
        <v>947.2</v>
      </c>
    </row>
    <row r="16" spans="1:8" ht="15.75" x14ac:dyDescent="0.25">
      <c r="A16" s="144" t="s">
        <v>201</v>
      </c>
      <c r="B16" s="14" t="s">
        <v>235</v>
      </c>
      <c r="C16" s="13" t="s">
        <v>4</v>
      </c>
      <c r="D16" s="145">
        <v>150</v>
      </c>
      <c r="E16" s="10"/>
      <c r="F16" s="10">
        <v>43971</v>
      </c>
      <c r="G16" s="148">
        <v>15.36</v>
      </c>
      <c r="H16" s="148">
        <f t="shared" si="0"/>
        <v>2304</v>
      </c>
    </row>
    <row r="17" spans="1:8" ht="15.75" x14ac:dyDescent="0.25">
      <c r="A17" s="144" t="s">
        <v>201</v>
      </c>
      <c r="B17" s="14" t="s">
        <v>19</v>
      </c>
      <c r="C17" s="13" t="s">
        <v>4</v>
      </c>
      <c r="D17" s="145">
        <v>79</v>
      </c>
      <c r="E17" s="10"/>
      <c r="F17" s="10">
        <v>43595</v>
      </c>
      <c r="G17" s="148">
        <v>10</v>
      </c>
      <c r="H17" s="148">
        <f t="shared" si="0"/>
        <v>790</v>
      </c>
    </row>
    <row r="18" spans="1:8" ht="15.75" x14ac:dyDescent="0.25">
      <c r="A18" s="144" t="s">
        <v>286</v>
      </c>
      <c r="B18" s="14" t="s">
        <v>154</v>
      </c>
      <c r="C18" s="13" t="s">
        <v>4</v>
      </c>
      <c r="D18" s="145">
        <v>4</v>
      </c>
      <c r="E18" s="10"/>
      <c r="F18" s="10">
        <v>44691</v>
      </c>
      <c r="G18" s="148">
        <v>156.99900000000002</v>
      </c>
      <c r="H18" s="148">
        <f t="shared" si="0"/>
        <v>627.99600000000009</v>
      </c>
    </row>
    <row r="19" spans="1:8" ht="15.75" x14ac:dyDescent="0.25">
      <c r="A19" s="144" t="s">
        <v>202</v>
      </c>
      <c r="B19" s="14" t="s">
        <v>25</v>
      </c>
      <c r="C19" s="13" t="s">
        <v>26</v>
      </c>
      <c r="D19" s="145">
        <v>4</v>
      </c>
      <c r="E19" s="10"/>
      <c r="F19" s="10">
        <v>43411</v>
      </c>
      <c r="G19" s="148">
        <v>155</v>
      </c>
      <c r="H19" s="148">
        <f t="shared" si="0"/>
        <v>620</v>
      </c>
    </row>
    <row r="20" spans="1:8" ht="15.75" x14ac:dyDescent="0.25">
      <c r="A20" s="144" t="s">
        <v>198</v>
      </c>
      <c r="B20" s="14" t="s">
        <v>237</v>
      </c>
      <c r="C20" s="13" t="s">
        <v>4</v>
      </c>
      <c r="D20" s="145">
        <v>20</v>
      </c>
      <c r="E20" s="10"/>
      <c r="F20" s="10">
        <v>44406</v>
      </c>
      <c r="G20" s="148">
        <v>400</v>
      </c>
      <c r="H20" s="148">
        <f t="shared" si="0"/>
        <v>8000</v>
      </c>
    </row>
    <row r="21" spans="1:8" ht="15.75" x14ac:dyDescent="0.25">
      <c r="A21" s="144" t="s">
        <v>198</v>
      </c>
      <c r="B21" s="14" t="s">
        <v>258</v>
      </c>
      <c r="C21" s="13" t="s">
        <v>4</v>
      </c>
      <c r="D21" s="145">
        <v>1</v>
      </c>
      <c r="E21" s="10"/>
      <c r="F21" s="10">
        <v>44412</v>
      </c>
      <c r="G21" s="148">
        <v>350.46</v>
      </c>
      <c r="H21" s="148">
        <f t="shared" si="0"/>
        <v>350.46</v>
      </c>
    </row>
    <row r="22" spans="1:8" ht="15.75" x14ac:dyDescent="0.25">
      <c r="A22" s="144" t="s">
        <v>198</v>
      </c>
      <c r="B22" s="14" t="s">
        <v>24</v>
      </c>
      <c r="C22" s="13" t="s">
        <v>4</v>
      </c>
      <c r="D22" s="145">
        <v>18</v>
      </c>
      <c r="E22" s="10"/>
      <c r="F22" s="10">
        <v>41818</v>
      </c>
      <c r="G22" s="148">
        <v>731.6</v>
      </c>
      <c r="H22" s="148">
        <f t="shared" si="0"/>
        <v>13168.800000000001</v>
      </c>
    </row>
    <row r="23" spans="1:8" ht="15.75" x14ac:dyDescent="0.25">
      <c r="A23" s="144" t="s">
        <v>286</v>
      </c>
      <c r="B23" s="14" t="s">
        <v>22</v>
      </c>
      <c r="C23" s="13" t="s">
        <v>4</v>
      </c>
      <c r="D23" s="145">
        <v>101</v>
      </c>
      <c r="E23" s="10"/>
      <c r="F23" s="10">
        <v>43895</v>
      </c>
      <c r="G23" s="148">
        <v>7</v>
      </c>
      <c r="H23" s="148">
        <f t="shared" si="0"/>
        <v>707</v>
      </c>
    </row>
    <row r="24" spans="1:8" ht="15.75" x14ac:dyDescent="0.25">
      <c r="A24" s="144" t="s">
        <v>198</v>
      </c>
      <c r="B24" s="14" t="s">
        <v>28</v>
      </c>
      <c r="C24" s="13" t="s">
        <v>4</v>
      </c>
      <c r="D24" s="145">
        <v>350</v>
      </c>
      <c r="E24" s="10"/>
      <c r="F24" s="10">
        <v>41818</v>
      </c>
      <c r="G24" s="148">
        <v>10</v>
      </c>
      <c r="H24" s="148">
        <f t="shared" si="0"/>
        <v>3500</v>
      </c>
    </row>
    <row r="25" spans="1:8" ht="15.75" x14ac:dyDescent="0.25">
      <c r="A25" s="144" t="s">
        <v>198</v>
      </c>
      <c r="B25" s="14" t="s">
        <v>27</v>
      </c>
      <c r="C25" s="13" t="s">
        <v>4</v>
      </c>
      <c r="D25" s="145">
        <v>4</v>
      </c>
      <c r="E25" s="10"/>
      <c r="F25" s="10">
        <v>43248</v>
      </c>
      <c r="G25" s="148">
        <v>19.28</v>
      </c>
      <c r="H25" s="148">
        <f t="shared" si="0"/>
        <v>77.12</v>
      </c>
    </row>
    <row r="26" spans="1:8" ht="15.75" x14ac:dyDescent="0.25">
      <c r="A26" s="144" t="s">
        <v>198</v>
      </c>
      <c r="B26" s="14" t="s">
        <v>187</v>
      </c>
      <c r="C26" s="13" t="s">
        <v>13</v>
      </c>
      <c r="D26" s="145">
        <v>19</v>
      </c>
      <c r="E26" s="10"/>
      <c r="F26" s="10">
        <v>43593</v>
      </c>
      <c r="G26" s="148">
        <v>73.099999999999994</v>
      </c>
      <c r="H26" s="148">
        <f t="shared" si="0"/>
        <v>1388.8999999999999</v>
      </c>
    </row>
    <row r="27" spans="1:8" ht="15.75" x14ac:dyDescent="0.25">
      <c r="A27" s="144" t="s">
        <v>198</v>
      </c>
      <c r="B27" s="14" t="s">
        <v>482</v>
      </c>
      <c r="C27" s="13" t="s">
        <v>4</v>
      </c>
      <c r="D27" s="145">
        <v>11</v>
      </c>
      <c r="E27" s="10"/>
      <c r="F27" s="10">
        <v>43592</v>
      </c>
      <c r="G27" s="148">
        <v>25</v>
      </c>
      <c r="H27" s="148">
        <f t="shared" si="0"/>
        <v>275</v>
      </c>
    </row>
    <row r="28" spans="1:8" ht="15.75" x14ac:dyDescent="0.25">
      <c r="A28" s="144" t="s">
        <v>198</v>
      </c>
      <c r="B28" s="14" t="s">
        <v>31</v>
      </c>
      <c r="C28" s="13" t="s">
        <v>4</v>
      </c>
      <c r="D28" s="145">
        <v>5</v>
      </c>
      <c r="E28" s="10"/>
      <c r="F28" s="10">
        <v>44691</v>
      </c>
      <c r="G28" s="148">
        <v>80.239999999999995</v>
      </c>
      <c r="H28" s="148">
        <f t="shared" si="0"/>
        <v>401.2</v>
      </c>
    </row>
    <row r="29" spans="1:8" ht="15.75" x14ac:dyDescent="0.25">
      <c r="A29" s="144" t="s">
        <v>198</v>
      </c>
      <c r="B29" s="14" t="s">
        <v>172</v>
      </c>
      <c r="C29" s="13" t="s">
        <v>4</v>
      </c>
      <c r="D29" s="145">
        <v>13</v>
      </c>
      <c r="E29" s="10"/>
      <c r="F29" s="10">
        <v>44693</v>
      </c>
      <c r="G29" s="148">
        <v>371.7</v>
      </c>
      <c r="H29" s="148">
        <f t="shared" si="0"/>
        <v>4832.0999999999995</v>
      </c>
    </row>
    <row r="30" spans="1:8" ht="15.75" x14ac:dyDescent="0.25">
      <c r="A30" s="144" t="s">
        <v>198</v>
      </c>
      <c r="B30" s="14" t="s">
        <v>29</v>
      </c>
      <c r="C30" s="13" t="s">
        <v>4</v>
      </c>
      <c r="D30" s="145">
        <v>3</v>
      </c>
      <c r="E30" s="10"/>
      <c r="F30" s="10">
        <v>43255</v>
      </c>
      <c r="G30" s="148">
        <v>22</v>
      </c>
      <c r="H30" s="148">
        <f t="shared" si="0"/>
        <v>66</v>
      </c>
    </row>
    <row r="31" spans="1:8" ht="15.75" x14ac:dyDescent="0.25">
      <c r="A31" s="144" t="s">
        <v>198</v>
      </c>
      <c r="B31" s="14" t="s">
        <v>175</v>
      </c>
      <c r="C31" s="13" t="s">
        <v>4</v>
      </c>
      <c r="D31" s="145">
        <v>11</v>
      </c>
      <c r="E31" s="10"/>
      <c r="F31" s="10">
        <v>43588</v>
      </c>
      <c r="G31" s="148">
        <v>28.35</v>
      </c>
      <c r="H31" s="148">
        <f t="shared" si="0"/>
        <v>311.85000000000002</v>
      </c>
    </row>
    <row r="32" spans="1:8" ht="15.75" x14ac:dyDescent="0.25">
      <c r="A32" s="144" t="s">
        <v>198</v>
      </c>
      <c r="B32" s="14" t="s">
        <v>33</v>
      </c>
      <c r="C32" s="13" t="s">
        <v>4</v>
      </c>
      <c r="D32" s="145">
        <v>6</v>
      </c>
      <c r="E32" s="10"/>
      <c r="F32" s="10">
        <v>43588</v>
      </c>
      <c r="G32" s="148">
        <v>118.64</v>
      </c>
      <c r="H32" s="148">
        <f t="shared" si="0"/>
        <v>711.84</v>
      </c>
    </row>
    <row r="33" spans="1:8" ht="15.75" x14ac:dyDescent="0.25">
      <c r="A33" s="144" t="s">
        <v>198</v>
      </c>
      <c r="B33" s="14" t="s">
        <v>32</v>
      </c>
      <c r="C33" s="13" t="s">
        <v>4</v>
      </c>
      <c r="D33" s="145">
        <v>14</v>
      </c>
      <c r="E33" s="10"/>
      <c r="F33" s="10">
        <v>43588</v>
      </c>
      <c r="G33" s="148">
        <v>31.44</v>
      </c>
      <c r="H33" s="148">
        <f t="shared" si="0"/>
        <v>440.16</v>
      </c>
    </row>
    <row r="34" spans="1:8" ht="15.75" x14ac:dyDescent="0.25">
      <c r="A34" s="144" t="s">
        <v>198</v>
      </c>
      <c r="B34" s="14" t="s">
        <v>182</v>
      </c>
      <c r="C34" s="13" t="s">
        <v>13</v>
      </c>
      <c r="D34" s="145">
        <v>9</v>
      </c>
      <c r="E34" s="10"/>
      <c r="F34" s="10">
        <v>43588</v>
      </c>
      <c r="G34" s="148">
        <v>21.99</v>
      </c>
      <c r="H34" s="148">
        <f t="shared" si="0"/>
        <v>197.91</v>
      </c>
    </row>
    <row r="35" spans="1:8" ht="15.75" x14ac:dyDescent="0.25">
      <c r="A35" s="144" t="s">
        <v>198</v>
      </c>
      <c r="B35" s="14" t="s">
        <v>37</v>
      </c>
      <c r="C35" s="13" t="s">
        <v>13</v>
      </c>
      <c r="D35" s="145">
        <v>21</v>
      </c>
      <c r="E35" s="10"/>
      <c r="F35" s="10">
        <v>43588</v>
      </c>
      <c r="G35" s="148">
        <v>48.64</v>
      </c>
      <c r="H35" s="148">
        <f t="shared" si="0"/>
        <v>1021.44</v>
      </c>
    </row>
    <row r="36" spans="1:8" ht="15.75" x14ac:dyDescent="0.25">
      <c r="A36" s="144" t="s">
        <v>198</v>
      </c>
      <c r="B36" s="14" t="s">
        <v>36</v>
      </c>
      <c r="C36" s="13" t="s">
        <v>13</v>
      </c>
      <c r="D36" s="145">
        <v>27</v>
      </c>
      <c r="E36" s="10"/>
      <c r="F36" s="10">
        <v>43588</v>
      </c>
      <c r="G36" s="148">
        <v>72.03</v>
      </c>
      <c r="H36" s="148">
        <f t="shared" si="0"/>
        <v>1944.81</v>
      </c>
    </row>
    <row r="37" spans="1:8" ht="15.75" x14ac:dyDescent="0.25">
      <c r="A37" s="144" t="s">
        <v>198</v>
      </c>
      <c r="B37" s="14" t="s">
        <v>147</v>
      </c>
      <c r="C37" s="13" t="s">
        <v>13</v>
      </c>
      <c r="D37" s="145">
        <v>2</v>
      </c>
      <c r="E37" s="10"/>
      <c r="F37" s="10">
        <v>43900</v>
      </c>
      <c r="G37" s="148">
        <v>8.9443999999999999</v>
      </c>
      <c r="H37" s="148">
        <f t="shared" si="0"/>
        <v>17.8888</v>
      </c>
    </row>
    <row r="38" spans="1:8" ht="15.75" x14ac:dyDescent="0.25">
      <c r="A38" s="144" t="s">
        <v>198</v>
      </c>
      <c r="B38" s="14" t="s">
        <v>148</v>
      </c>
      <c r="C38" s="13" t="s">
        <v>13</v>
      </c>
      <c r="D38" s="145">
        <v>29</v>
      </c>
      <c r="E38" s="10"/>
      <c r="F38" s="10">
        <v>43900</v>
      </c>
      <c r="G38" s="148">
        <v>24.400040000000001</v>
      </c>
      <c r="H38" s="148">
        <f t="shared" si="0"/>
        <v>707.60116000000005</v>
      </c>
    </row>
    <row r="39" spans="1:8" ht="15.75" x14ac:dyDescent="0.25">
      <c r="A39" s="144" t="s">
        <v>199</v>
      </c>
      <c r="B39" s="14" t="s">
        <v>70</v>
      </c>
      <c r="C39" s="13" t="s">
        <v>7</v>
      </c>
      <c r="D39" s="145">
        <v>81</v>
      </c>
      <c r="E39" s="10"/>
      <c r="F39" s="10">
        <v>44384</v>
      </c>
      <c r="G39" s="148">
        <v>58.95</v>
      </c>
      <c r="H39" s="148">
        <f t="shared" si="0"/>
        <v>4774.95</v>
      </c>
    </row>
    <row r="40" spans="1:8" ht="15.75" x14ac:dyDescent="0.25">
      <c r="A40" s="144" t="s">
        <v>471</v>
      </c>
      <c r="B40" s="14" t="s">
        <v>38</v>
      </c>
      <c r="C40" s="13" t="s">
        <v>4</v>
      </c>
      <c r="D40" s="145">
        <v>2</v>
      </c>
      <c r="E40" s="10"/>
      <c r="F40" s="10">
        <v>41818</v>
      </c>
      <c r="G40" s="148">
        <v>3750</v>
      </c>
      <c r="H40" s="148">
        <f t="shared" si="0"/>
        <v>7500</v>
      </c>
    </row>
    <row r="41" spans="1:8" ht="15.75" x14ac:dyDescent="0.25">
      <c r="A41" s="144" t="s">
        <v>199</v>
      </c>
      <c r="B41" s="14" t="s">
        <v>42</v>
      </c>
      <c r="C41" s="13" t="s">
        <v>4</v>
      </c>
      <c r="D41" s="145">
        <v>1</v>
      </c>
      <c r="E41" s="10"/>
      <c r="F41" s="10">
        <v>43586</v>
      </c>
      <c r="G41" s="148">
        <v>190.59</v>
      </c>
      <c r="H41" s="148">
        <f t="shared" si="0"/>
        <v>190.59</v>
      </c>
    </row>
    <row r="42" spans="1:8" ht="15.75" x14ac:dyDescent="0.25">
      <c r="A42" s="144" t="s">
        <v>199</v>
      </c>
      <c r="B42" s="14" t="s">
        <v>213</v>
      </c>
      <c r="C42" s="13" t="s">
        <v>4</v>
      </c>
      <c r="D42" s="145">
        <v>8</v>
      </c>
      <c r="E42" s="10"/>
      <c r="F42" s="10">
        <v>43586</v>
      </c>
      <c r="G42" s="148">
        <v>48.38</v>
      </c>
      <c r="H42" s="148">
        <f t="shared" si="0"/>
        <v>387.04</v>
      </c>
    </row>
    <row r="43" spans="1:8" ht="15.75" x14ac:dyDescent="0.25">
      <c r="A43" s="144" t="s">
        <v>201</v>
      </c>
      <c r="B43" s="14" t="s">
        <v>483</v>
      </c>
      <c r="C43" s="13" t="s">
        <v>4</v>
      </c>
      <c r="D43" s="145">
        <v>5</v>
      </c>
      <c r="E43" s="10"/>
      <c r="F43" s="10">
        <v>44385</v>
      </c>
      <c r="G43" s="148">
        <v>944</v>
      </c>
      <c r="H43" s="148">
        <f t="shared" si="0"/>
        <v>4720</v>
      </c>
    </row>
    <row r="44" spans="1:8" ht="15.75" x14ac:dyDescent="0.25">
      <c r="A44" s="144" t="s">
        <v>201</v>
      </c>
      <c r="B44" s="14" t="s">
        <v>45</v>
      </c>
      <c r="C44" s="13" t="s">
        <v>4</v>
      </c>
      <c r="D44" s="145">
        <v>1</v>
      </c>
      <c r="E44" s="10"/>
      <c r="F44" s="10">
        <v>43237</v>
      </c>
      <c r="G44" s="148">
        <v>625</v>
      </c>
      <c r="H44" s="148">
        <f t="shared" si="0"/>
        <v>625</v>
      </c>
    </row>
    <row r="45" spans="1:8" ht="15.75" x14ac:dyDescent="0.25">
      <c r="A45" s="144" t="s">
        <v>198</v>
      </c>
      <c r="B45" s="14" t="s">
        <v>41</v>
      </c>
      <c r="C45" s="13" t="s">
        <v>4</v>
      </c>
      <c r="D45" s="145">
        <v>774</v>
      </c>
      <c r="E45" s="10"/>
      <c r="F45" s="10">
        <v>41818</v>
      </c>
      <c r="G45" s="148">
        <v>20.65</v>
      </c>
      <c r="H45" s="148">
        <f t="shared" si="0"/>
        <v>15983.099999999999</v>
      </c>
    </row>
    <row r="46" spans="1:8" ht="15.75" x14ac:dyDescent="0.25">
      <c r="A46" s="144" t="s">
        <v>471</v>
      </c>
      <c r="B46" s="14" t="s">
        <v>48</v>
      </c>
      <c r="C46" s="13" t="s">
        <v>4</v>
      </c>
      <c r="D46" s="145">
        <v>14</v>
      </c>
      <c r="E46" s="10"/>
      <c r="F46" s="10">
        <v>43900</v>
      </c>
      <c r="G46" s="148">
        <v>33.4176</v>
      </c>
      <c r="H46" s="148">
        <f t="shared" si="0"/>
        <v>467.84640000000002</v>
      </c>
    </row>
    <row r="47" spans="1:8" ht="15.75" x14ac:dyDescent="0.25">
      <c r="A47" s="144" t="s">
        <v>201</v>
      </c>
      <c r="B47" s="14" t="s">
        <v>49</v>
      </c>
      <c r="C47" s="13" t="s">
        <v>4</v>
      </c>
      <c r="D47" s="145">
        <v>10</v>
      </c>
      <c r="E47" s="10"/>
      <c r="F47" s="10">
        <v>43362</v>
      </c>
      <c r="G47" s="148">
        <v>74</v>
      </c>
      <c r="H47" s="148">
        <f t="shared" si="0"/>
        <v>740</v>
      </c>
    </row>
    <row r="48" spans="1:8" ht="15.75" x14ac:dyDescent="0.25">
      <c r="A48" s="144" t="s">
        <v>201</v>
      </c>
      <c r="B48" s="14" t="s">
        <v>168</v>
      </c>
      <c r="C48" s="13" t="s">
        <v>4</v>
      </c>
      <c r="D48" s="145">
        <v>3</v>
      </c>
      <c r="E48" s="10"/>
      <c r="F48" s="10">
        <v>44392</v>
      </c>
      <c r="G48" s="148">
        <v>115.64</v>
      </c>
      <c r="H48" s="148">
        <f t="shared" si="0"/>
        <v>346.92</v>
      </c>
    </row>
    <row r="49" spans="1:8" ht="15.75" x14ac:dyDescent="0.25">
      <c r="A49" s="144" t="s">
        <v>198</v>
      </c>
      <c r="B49" s="14" t="s">
        <v>54</v>
      </c>
      <c r="C49" s="13" t="s">
        <v>4</v>
      </c>
      <c r="D49" s="145">
        <v>350</v>
      </c>
      <c r="E49" s="10"/>
      <c r="F49" s="10">
        <v>41818</v>
      </c>
      <c r="G49" s="148">
        <v>1.17</v>
      </c>
      <c r="H49" s="148">
        <f t="shared" si="0"/>
        <v>409.5</v>
      </c>
    </row>
    <row r="50" spans="1:8" ht="15.75" x14ac:dyDescent="0.25">
      <c r="A50" s="144" t="s">
        <v>198</v>
      </c>
      <c r="B50" s="14" t="s">
        <v>57</v>
      </c>
      <c r="C50" s="13" t="s">
        <v>4</v>
      </c>
      <c r="D50" s="145">
        <v>300</v>
      </c>
      <c r="E50" s="10"/>
      <c r="F50" s="10">
        <v>41818</v>
      </c>
      <c r="G50" s="148">
        <v>1.91</v>
      </c>
      <c r="H50" s="148">
        <f t="shared" si="0"/>
        <v>573</v>
      </c>
    </row>
    <row r="51" spans="1:8" ht="15.75" x14ac:dyDescent="0.25">
      <c r="A51" s="144" t="s">
        <v>198</v>
      </c>
      <c r="B51" s="14" t="s">
        <v>51</v>
      </c>
      <c r="C51" s="13" t="s">
        <v>4</v>
      </c>
      <c r="D51" s="145">
        <v>150</v>
      </c>
      <c r="E51" s="10"/>
      <c r="F51" s="10">
        <v>43451</v>
      </c>
      <c r="G51" s="148">
        <v>9.0399999999999991</v>
      </c>
      <c r="H51" s="148">
        <f t="shared" si="0"/>
        <v>1355.9999999999998</v>
      </c>
    </row>
    <row r="52" spans="1:8" ht="15.75" x14ac:dyDescent="0.25">
      <c r="A52" s="144" t="s">
        <v>198</v>
      </c>
      <c r="B52" s="14" t="s">
        <v>53</v>
      </c>
      <c r="C52" s="13" t="s">
        <v>4</v>
      </c>
      <c r="D52" s="145">
        <v>550</v>
      </c>
      <c r="E52" s="10"/>
      <c r="F52" s="10">
        <v>41818</v>
      </c>
      <c r="G52" s="148">
        <v>7</v>
      </c>
      <c r="H52" s="148">
        <f t="shared" si="0"/>
        <v>3850</v>
      </c>
    </row>
    <row r="53" spans="1:8" ht="15.75" x14ac:dyDescent="0.25">
      <c r="A53" s="144" t="s">
        <v>198</v>
      </c>
      <c r="B53" s="14" t="s">
        <v>52</v>
      </c>
      <c r="C53" s="13" t="s">
        <v>4</v>
      </c>
      <c r="D53" s="145">
        <v>100</v>
      </c>
      <c r="E53" s="10"/>
      <c r="F53" s="10">
        <v>43019</v>
      </c>
      <c r="G53" s="148">
        <v>5</v>
      </c>
      <c r="H53" s="148">
        <f t="shared" si="0"/>
        <v>500</v>
      </c>
    </row>
    <row r="54" spans="1:8" ht="15.75" x14ac:dyDescent="0.25">
      <c r="A54" s="144" t="s">
        <v>198</v>
      </c>
      <c r="B54" s="14" t="s">
        <v>50</v>
      </c>
      <c r="C54" s="13" t="s">
        <v>4</v>
      </c>
      <c r="D54" s="145">
        <v>150</v>
      </c>
      <c r="E54" s="10"/>
      <c r="F54" s="10">
        <v>43019</v>
      </c>
      <c r="G54" s="148">
        <v>75.010000000000005</v>
      </c>
      <c r="H54" s="148">
        <f t="shared" si="0"/>
        <v>11251.5</v>
      </c>
    </row>
    <row r="55" spans="1:8" ht="15.75" x14ac:dyDescent="0.25">
      <c r="A55" s="144" t="s">
        <v>198</v>
      </c>
      <c r="B55" s="14" t="s">
        <v>55</v>
      </c>
      <c r="C55" s="13" t="s">
        <v>4</v>
      </c>
      <c r="D55" s="145">
        <v>350</v>
      </c>
      <c r="E55" s="10"/>
      <c r="F55" s="10">
        <v>41818</v>
      </c>
      <c r="G55" s="148">
        <v>1.17</v>
      </c>
      <c r="H55" s="148">
        <f t="shared" si="0"/>
        <v>409.5</v>
      </c>
    </row>
    <row r="56" spans="1:8" ht="15.75" x14ac:dyDescent="0.25">
      <c r="A56" s="144" t="s">
        <v>198</v>
      </c>
      <c r="B56" s="14" t="s">
        <v>59</v>
      </c>
      <c r="C56" s="13" t="s">
        <v>12</v>
      </c>
      <c r="D56" s="145">
        <v>9</v>
      </c>
      <c r="E56" s="10"/>
      <c r="F56" s="10">
        <v>43592</v>
      </c>
      <c r="G56" s="148">
        <v>195</v>
      </c>
      <c r="H56" s="148">
        <f t="shared" si="0"/>
        <v>1755</v>
      </c>
    </row>
    <row r="57" spans="1:8" ht="15.75" x14ac:dyDescent="0.25">
      <c r="A57" s="144" t="s">
        <v>198</v>
      </c>
      <c r="B57" s="14" t="s">
        <v>58</v>
      </c>
      <c r="C57" s="13" t="s">
        <v>12</v>
      </c>
      <c r="D57" s="145">
        <v>12</v>
      </c>
      <c r="E57" s="10"/>
      <c r="F57" s="10">
        <v>43591</v>
      </c>
      <c r="G57" s="148">
        <v>680</v>
      </c>
      <c r="H57" s="148">
        <f t="shared" si="0"/>
        <v>8160</v>
      </c>
    </row>
    <row r="58" spans="1:8" ht="15.75" x14ac:dyDescent="0.25">
      <c r="A58" s="144" t="s">
        <v>198</v>
      </c>
      <c r="B58" s="14" t="s">
        <v>66</v>
      </c>
      <c r="C58" s="13" t="s">
        <v>13</v>
      </c>
      <c r="D58" s="145">
        <v>7</v>
      </c>
      <c r="E58" s="10"/>
      <c r="F58" s="10">
        <v>43451</v>
      </c>
      <c r="G58" s="148">
        <v>600</v>
      </c>
      <c r="H58" s="148">
        <f t="shared" si="0"/>
        <v>4200</v>
      </c>
    </row>
    <row r="59" spans="1:8" ht="15.75" x14ac:dyDescent="0.25">
      <c r="A59" s="144" t="s">
        <v>198</v>
      </c>
      <c r="B59" s="14" t="s">
        <v>67</v>
      </c>
      <c r="C59" s="13" t="s">
        <v>12</v>
      </c>
      <c r="D59" s="145">
        <v>21</v>
      </c>
      <c r="E59" s="10"/>
      <c r="F59" s="10">
        <v>43900</v>
      </c>
      <c r="G59" s="148">
        <v>980</v>
      </c>
      <c r="H59" s="148">
        <f t="shared" si="0"/>
        <v>20580</v>
      </c>
    </row>
    <row r="60" spans="1:8" ht="15.75" x14ac:dyDescent="0.25">
      <c r="A60" s="144" t="s">
        <v>480</v>
      </c>
      <c r="B60" s="14" t="s">
        <v>69</v>
      </c>
      <c r="C60" s="13" t="s">
        <v>4</v>
      </c>
      <c r="D60" s="145">
        <v>11</v>
      </c>
      <c r="E60" s="10"/>
      <c r="F60" s="10">
        <v>41818</v>
      </c>
      <c r="G60" s="148">
        <v>5</v>
      </c>
      <c r="H60" s="149">
        <f t="shared" ref="H60:H107" si="1">D60*$G60</f>
        <v>55</v>
      </c>
    </row>
    <row r="61" spans="1:8" ht="15.75" x14ac:dyDescent="0.25">
      <c r="A61" s="144" t="s">
        <v>198</v>
      </c>
      <c r="B61" s="14" t="s">
        <v>71</v>
      </c>
      <c r="C61" s="13" t="s">
        <v>13</v>
      </c>
      <c r="D61" s="145">
        <v>26</v>
      </c>
      <c r="E61" s="10"/>
      <c r="F61" s="10">
        <v>44392</v>
      </c>
      <c r="G61" s="148">
        <v>44.603999999999999</v>
      </c>
      <c r="H61" s="148">
        <f t="shared" si="1"/>
        <v>1159.704</v>
      </c>
    </row>
    <row r="62" spans="1:8" ht="15.75" x14ac:dyDescent="0.25">
      <c r="A62" s="144" t="s">
        <v>198</v>
      </c>
      <c r="B62" s="14" t="s">
        <v>72</v>
      </c>
      <c r="C62" s="13" t="s">
        <v>4</v>
      </c>
      <c r="D62" s="145">
        <v>52</v>
      </c>
      <c r="E62" s="10"/>
      <c r="F62" s="10">
        <v>43248</v>
      </c>
      <c r="G62" s="148">
        <v>3.3</v>
      </c>
      <c r="H62" s="148">
        <f t="shared" si="1"/>
        <v>171.6</v>
      </c>
    </row>
    <row r="63" spans="1:8" ht="15.75" x14ac:dyDescent="0.25">
      <c r="A63" s="144" t="s">
        <v>198</v>
      </c>
      <c r="B63" s="14" t="s">
        <v>180</v>
      </c>
      <c r="C63" s="13" t="s">
        <v>4</v>
      </c>
      <c r="D63" s="145">
        <v>10</v>
      </c>
      <c r="E63" s="10"/>
      <c r="F63" s="10">
        <v>44392</v>
      </c>
      <c r="G63" s="148">
        <v>601.79999999999995</v>
      </c>
      <c r="H63" s="148">
        <f t="shared" si="1"/>
        <v>6018</v>
      </c>
    </row>
    <row r="64" spans="1:8" ht="15.75" x14ac:dyDescent="0.25">
      <c r="A64" s="144" t="s">
        <v>198</v>
      </c>
      <c r="B64" s="14" t="s">
        <v>155</v>
      </c>
      <c r="C64" s="13" t="s">
        <v>4</v>
      </c>
      <c r="D64" s="145">
        <v>2</v>
      </c>
      <c r="E64" s="10"/>
      <c r="F64" s="10">
        <v>44693</v>
      </c>
      <c r="G64" s="148">
        <v>233.64</v>
      </c>
      <c r="H64" s="148">
        <f t="shared" si="1"/>
        <v>467.28</v>
      </c>
    </row>
    <row r="65" spans="1:8" ht="15.75" x14ac:dyDescent="0.25">
      <c r="A65" s="144" t="s">
        <v>198</v>
      </c>
      <c r="B65" s="14" t="s">
        <v>76</v>
      </c>
      <c r="C65" s="13" t="s">
        <v>13</v>
      </c>
      <c r="D65" s="145">
        <v>59</v>
      </c>
      <c r="E65" s="10"/>
      <c r="F65" s="10">
        <v>41818</v>
      </c>
      <c r="G65" s="148">
        <v>35.96</v>
      </c>
      <c r="H65" s="148">
        <f t="shared" si="1"/>
        <v>2121.64</v>
      </c>
    </row>
    <row r="66" spans="1:8" ht="15.75" x14ac:dyDescent="0.25">
      <c r="A66" s="144" t="s">
        <v>198</v>
      </c>
      <c r="B66" s="14" t="s">
        <v>75</v>
      </c>
      <c r="C66" s="13" t="s">
        <v>13</v>
      </c>
      <c r="D66" s="145">
        <v>18</v>
      </c>
      <c r="E66" s="10"/>
      <c r="F66" s="10">
        <v>43255</v>
      </c>
      <c r="G66" s="148">
        <v>23</v>
      </c>
      <c r="H66" s="148">
        <f t="shared" si="1"/>
        <v>414</v>
      </c>
    </row>
    <row r="67" spans="1:8" ht="15.75" x14ac:dyDescent="0.25">
      <c r="A67" s="144" t="s">
        <v>357</v>
      </c>
      <c r="B67" s="14" t="s">
        <v>194</v>
      </c>
      <c r="C67" s="13" t="s">
        <v>13</v>
      </c>
      <c r="D67" s="145">
        <v>79</v>
      </c>
      <c r="E67" s="10"/>
      <c r="F67" s="10">
        <v>43977</v>
      </c>
      <c r="G67" s="148">
        <v>600</v>
      </c>
      <c r="H67" s="148">
        <f t="shared" si="1"/>
        <v>47400</v>
      </c>
    </row>
    <row r="68" spans="1:8" ht="15.75" x14ac:dyDescent="0.25">
      <c r="A68" s="144" t="s">
        <v>198</v>
      </c>
      <c r="B68" s="14" t="s">
        <v>188</v>
      </c>
      <c r="C68" s="13" t="s">
        <v>12</v>
      </c>
      <c r="D68" s="145">
        <v>6</v>
      </c>
      <c r="E68" s="146"/>
      <c r="F68" s="10">
        <v>44406</v>
      </c>
      <c r="G68" s="148">
        <v>159.30000000000001</v>
      </c>
      <c r="H68" s="148">
        <f t="shared" si="1"/>
        <v>955.80000000000007</v>
      </c>
    </row>
    <row r="69" spans="1:8" ht="15.75" x14ac:dyDescent="0.25">
      <c r="A69" s="144" t="s">
        <v>287</v>
      </c>
      <c r="B69" s="14" t="s">
        <v>484</v>
      </c>
      <c r="C69" s="13" t="s">
        <v>4</v>
      </c>
      <c r="D69" s="145">
        <v>59</v>
      </c>
      <c r="E69" s="146"/>
      <c r="F69" s="10">
        <v>44712</v>
      </c>
      <c r="G69" s="148">
        <v>48.38</v>
      </c>
      <c r="H69" s="148">
        <f t="shared" si="1"/>
        <v>2854.42</v>
      </c>
    </row>
    <row r="70" spans="1:8" ht="15.75" x14ac:dyDescent="0.25">
      <c r="A70" s="144" t="s">
        <v>201</v>
      </c>
      <c r="B70" s="14" t="s">
        <v>81</v>
      </c>
      <c r="C70" s="13" t="s">
        <v>7</v>
      </c>
      <c r="D70" s="145">
        <v>2</v>
      </c>
      <c r="E70" s="146"/>
      <c r="F70" s="10">
        <v>43588</v>
      </c>
      <c r="G70" s="148">
        <v>115.64</v>
      </c>
      <c r="H70" s="148">
        <f t="shared" si="1"/>
        <v>231.28</v>
      </c>
    </row>
    <row r="71" spans="1:8" ht="15.75" x14ac:dyDescent="0.25">
      <c r="A71" s="144" t="s">
        <v>198</v>
      </c>
      <c r="B71" s="14" t="s">
        <v>83</v>
      </c>
      <c r="C71" s="13" t="s">
        <v>4</v>
      </c>
      <c r="D71" s="145">
        <v>19</v>
      </c>
      <c r="E71" s="146"/>
      <c r="F71" s="10">
        <v>43900</v>
      </c>
      <c r="G71" s="148">
        <v>7.5755999999999997</v>
      </c>
      <c r="H71" s="148">
        <f t="shared" si="1"/>
        <v>143.93639999999999</v>
      </c>
    </row>
    <row r="72" spans="1:8" ht="15.75" x14ac:dyDescent="0.25">
      <c r="A72" s="144" t="s">
        <v>198</v>
      </c>
      <c r="B72" s="14" t="s">
        <v>85</v>
      </c>
      <c r="C72" s="13" t="s">
        <v>4</v>
      </c>
      <c r="D72" s="145">
        <v>12</v>
      </c>
      <c r="E72" s="146"/>
      <c r="F72" s="10">
        <v>43900</v>
      </c>
      <c r="G72" s="148">
        <v>7.5755999999999997</v>
      </c>
      <c r="H72" s="148">
        <f t="shared" si="1"/>
        <v>90.907199999999989</v>
      </c>
    </row>
    <row r="73" spans="1:8" ht="15.75" x14ac:dyDescent="0.25">
      <c r="A73" s="144" t="s">
        <v>198</v>
      </c>
      <c r="B73" s="14" t="s">
        <v>86</v>
      </c>
      <c r="C73" s="13" t="s">
        <v>4</v>
      </c>
      <c r="D73" s="145">
        <v>152</v>
      </c>
      <c r="E73" s="146"/>
      <c r="F73" s="10">
        <v>43900</v>
      </c>
      <c r="G73" s="148">
        <v>12.4962</v>
      </c>
      <c r="H73" s="148">
        <f t="shared" si="1"/>
        <v>1899.4223999999999</v>
      </c>
    </row>
    <row r="74" spans="1:8" ht="15.75" x14ac:dyDescent="0.25">
      <c r="A74" s="144" t="s">
        <v>198</v>
      </c>
      <c r="B74" s="14" t="s">
        <v>82</v>
      </c>
      <c r="C74" s="13" t="s">
        <v>4</v>
      </c>
      <c r="D74" s="145">
        <v>26</v>
      </c>
      <c r="E74" s="146"/>
      <c r="F74" s="10">
        <v>43895</v>
      </c>
      <c r="G74" s="148">
        <v>10.62</v>
      </c>
      <c r="H74" s="148">
        <f t="shared" si="1"/>
        <v>276.12</v>
      </c>
    </row>
    <row r="75" spans="1:8" ht="15.75" x14ac:dyDescent="0.25">
      <c r="A75" s="144" t="s">
        <v>198</v>
      </c>
      <c r="B75" s="14" t="s">
        <v>84</v>
      </c>
      <c r="C75" s="13" t="s">
        <v>4</v>
      </c>
      <c r="D75" s="145">
        <v>51</v>
      </c>
      <c r="E75" s="146"/>
      <c r="F75" s="10">
        <v>43895</v>
      </c>
      <c r="G75" s="148">
        <v>10.62</v>
      </c>
      <c r="H75" s="148">
        <f t="shared" si="1"/>
        <v>541.62</v>
      </c>
    </row>
    <row r="76" spans="1:8" ht="15.75" x14ac:dyDescent="0.25">
      <c r="A76" s="144" t="s">
        <v>198</v>
      </c>
      <c r="B76" s="14" t="s">
        <v>220</v>
      </c>
      <c r="C76" s="13" t="s">
        <v>4</v>
      </c>
      <c r="D76" s="145">
        <v>17</v>
      </c>
      <c r="E76" s="146"/>
      <c r="F76" s="10">
        <v>44406</v>
      </c>
      <c r="G76" s="148">
        <v>339.00220000000002</v>
      </c>
      <c r="H76" s="148">
        <f t="shared" si="1"/>
        <v>5763.0374000000002</v>
      </c>
    </row>
    <row r="77" spans="1:8" ht="15.75" x14ac:dyDescent="0.25">
      <c r="A77" s="144" t="s">
        <v>329</v>
      </c>
      <c r="B77" s="14" t="s">
        <v>263</v>
      </c>
      <c r="C77" s="13" t="s">
        <v>20</v>
      </c>
      <c r="D77" s="145">
        <v>15</v>
      </c>
      <c r="E77" s="146"/>
      <c r="F77" s="10">
        <v>45016</v>
      </c>
      <c r="G77" s="148">
        <v>387.00400000000002</v>
      </c>
      <c r="H77" s="148">
        <f t="shared" si="1"/>
        <v>5805.06</v>
      </c>
    </row>
    <row r="78" spans="1:8" ht="15.75" x14ac:dyDescent="0.25">
      <c r="A78" s="144" t="s">
        <v>329</v>
      </c>
      <c r="B78" s="14" t="s">
        <v>89</v>
      </c>
      <c r="C78" s="13" t="s">
        <v>20</v>
      </c>
      <c r="D78" s="145">
        <v>18</v>
      </c>
      <c r="E78" s="146"/>
      <c r="F78" s="10">
        <v>41818</v>
      </c>
      <c r="G78" s="148">
        <v>1044</v>
      </c>
      <c r="H78" s="148">
        <f t="shared" si="1"/>
        <v>18792</v>
      </c>
    </row>
    <row r="79" spans="1:8" ht="15.75" x14ac:dyDescent="0.25">
      <c r="A79" s="144" t="s">
        <v>286</v>
      </c>
      <c r="B79" s="14" t="s">
        <v>485</v>
      </c>
      <c r="C79" s="13" t="s">
        <v>92</v>
      </c>
      <c r="D79" s="145">
        <v>54</v>
      </c>
      <c r="E79" s="146"/>
      <c r="F79" s="10">
        <v>44057</v>
      </c>
      <c r="G79" s="148">
        <v>590</v>
      </c>
      <c r="H79" s="148">
        <f t="shared" si="1"/>
        <v>31860</v>
      </c>
    </row>
    <row r="80" spans="1:8" ht="15.75" x14ac:dyDescent="0.25">
      <c r="A80" s="144" t="s">
        <v>286</v>
      </c>
      <c r="B80" s="14" t="s">
        <v>87</v>
      </c>
      <c r="C80" s="13" t="s">
        <v>20</v>
      </c>
      <c r="D80" s="145">
        <v>2</v>
      </c>
      <c r="E80" s="146"/>
      <c r="F80" s="10">
        <v>44406</v>
      </c>
      <c r="G80" s="148">
        <v>513.005</v>
      </c>
      <c r="H80" s="148">
        <f t="shared" si="1"/>
        <v>1026.01</v>
      </c>
    </row>
    <row r="81" spans="1:8" ht="15.75" x14ac:dyDescent="0.25">
      <c r="A81" s="144" t="s">
        <v>287</v>
      </c>
      <c r="B81" s="14" t="s">
        <v>91</v>
      </c>
      <c r="C81" s="13" t="s">
        <v>13</v>
      </c>
      <c r="D81" s="145">
        <v>2</v>
      </c>
      <c r="E81" s="146"/>
      <c r="F81" s="10">
        <v>43451</v>
      </c>
      <c r="G81" s="148">
        <v>224</v>
      </c>
      <c r="H81" s="148">
        <f t="shared" si="1"/>
        <v>448</v>
      </c>
    </row>
    <row r="82" spans="1:8" ht="15.75" x14ac:dyDescent="0.25">
      <c r="A82" s="144" t="s">
        <v>286</v>
      </c>
      <c r="B82" s="14" t="s">
        <v>149</v>
      </c>
      <c r="C82" s="13" t="s">
        <v>4</v>
      </c>
      <c r="D82" s="145">
        <v>372</v>
      </c>
      <c r="E82" s="146"/>
      <c r="F82" s="10">
        <v>43592</v>
      </c>
      <c r="G82" s="148">
        <v>5</v>
      </c>
      <c r="H82" s="148">
        <f t="shared" si="1"/>
        <v>1860</v>
      </c>
    </row>
    <row r="83" spans="1:8" ht="15.75" x14ac:dyDescent="0.25">
      <c r="A83" s="144" t="s">
        <v>198</v>
      </c>
      <c r="B83" s="14" t="s">
        <v>97</v>
      </c>
      <c r="C83" s="13" t="s">
        <v>4</v>
      </c>
      <c r="D83" s="145">
        <v>6</v>
      </c>
      <c r="E83" s="146"/>
      <c r="F83" s="10">
        <v>43588</v>
      </c>
      <c r="G83" s="148">
        <v>158.59</v>
      </c>
      <c r="H83" s="148">
        <f t="shared" si="1"/>
        <v>951.54</v>
      </c>
    </row>
    <row r="84" spans="1:8" ht="15.75" x14ac:dyDescent="0.25">
      <c r="A84" s="144" t="s">
        <v>198</v>
      </c>
      <c r="B84" s="14" t="s">
        <v>98</v>
      </c>
      <c r="C84" s="13" t="s">
        <v>4</v>
      </c>
      <c r="D84" s="145">
        <v>6</v>
      </c>
      <c r="E84" s="146"/>
      <c r="F84" s="10">
        <v>43895</v>
      </c>
      <c r="G84" s="148">
        <v>200.6</v>
      </c>
      <c r="H84" s="148">
        <f t="shared" si="1"/>
        <v>1203.5999999999999</v>
      </c>
    </row>
    <row r="85" spans="1:8" ht="15.75" x14ac:dyDescent="0.25">
      <c r="A85" s="144" t="s">
        <v>198</v>
      </c>
      <c r="B85" s="14" t="s">
        <v>95</v>
      </c>
      <c r="C85" s="13" t="s">
        <v>12</v>
      </c>
      <c r="D85" s="145">
        <v>8</v>
      </c>
      <c r="E85" s="146"/>
      <c r="F85" s="10">
        <v>44406</v>
      </c>
      <c r="G85" s="148">
        <v>517.99639999999999</v>
      </c>
      <c r="H85" s="148">
        <f t="shared" si="1"/>
        <v>4143.9712</v>
      </c>
    </row>
    <row r="86" spans="1:8" ht="15.75" x14ac:dyDescent="0.25">
      <c r="A86" s="144" t="s">
        <v>198</v>
      </c>
      <c r="B86" s="14" t="s">
        <v>99</v>
      </c>
      <c r="C86" s="13" t="s">
        <v>4</v>
      </c>
      <c r="D86" s="145">
        <v>214</v>
      </c>
      <c r="E86" s="146"/>
      <c r="F86" s="10">
        <v>42914</v>
      </c>
      <c r="G86" s="148">
        <v>210</v>
      </c>
      <c r="H86" s="148">
        <f t="shared" si="1"/>
        <v>44940</v>
      </c>
    </row>
    <row r="87" spans="1:8" ht="15.75" x14ac:dyDescent="0.25">
      <c r="A87" s="144" t="s">
        <v>197</v>
      </c>
      <c r="B87" s="14" t="s">
        <v>146</v>
      </c>
      <c r="C87" s="13" t="s">
        <v>4</v>
      </c>
      <c r="D87" s="145">
        <v>800</v>
      </c>
      <c r="E87" s="146"/>
      <c r="F87" s="10">
        <v>44718</v>
      </c>
      <c r="G87" s="148">
        <v>4</v>
      </c>
      <c r="H87" s="148">
        <f t="shared" si="1"/>
        <v>3200</v>
      </c>
    </row>
    <row r="88" spans="1:8" ht="15.75" x14ac:dyDescent="0.25">
      <c r="A88" s="144" t="s">
        <v>197</v>
      </c>
      <c r="B88" s="14" t="s">
        <v>153</v>
      </c>
      <c r="C88" s="13" t="s">
        <v>12</v>
      </c>
      <c r="D88" s="145">
        <v>53</v>
      </c>
      <c r="E88" s="146"/>
      <c r="F88" s="10">
        <v>43376</v>
      </c>
      <c r="G88" s="148">
        <v>9</v>
      </c>
      <c r="H88" s="148">
        <f t="shared" si="1"/>
        <v>477</v>
      </c>
    </row>
    <row r="89" spans="1:8" ht="15.75" x14ac:dyDescent="0.25">
      <c r="A89" s="144" t="s">
        <v>197</v>
      </c>
      <c r="B89" s="14" t="s">
        <v>152</v>
      </c>
      <c r="C89" s="13" t="s">
        <v>12</v>
      </c>
      <c r="D89" s="145">
        <v>33</v>
      </c>
      <c r="E89" s="146"/>
      <c r="F89" s="10">
        <v>43588</v>
      </c>
      <c r="G89" s="148">
        <v>55</v>
      </c>
      <c r="H89" s="148">
        <f t="shared" si="1"/>
        <v>1815</v>
      </c>
    </row>
    <row r="90" spans="1:8" ht="15.75" x14ac:dyDescent="0.25">
      <c r="A90" s="144" t="s">
        <v>198</v>
      </c>
      <c r="B90" s="14" t="s">
        <v>102</v>
      </c>
      <c r="C90" s="13" t="s">
        <v>4</v>
      </c>
      <c r="D90" s="145">
        <v>37</v>
      </c>
      <c r="E90" s="146"/>
      <c r="F90" s="10">
        <v>44693</v>
      </c>
      <c r="G90" s="148">
        <v>40.71</v>
      </c>
      <c r="H90" s="148">
        <f t="shared" si="1"/>
        <v>1506.27</v>
      </c>
    </row>
    <row r="91" spans="1:8" ht="15.75" x14ac:dyDescent="0.25">
      <c r="A91" s="144" t="s">
        <v>198</v>
      </c>
      <c r="B91" s="14" t="s">
        <v>103</v>
      </c>
      <c r="C91" s="13" t="s">
        <v>4</v>
      </c>
      <c r="D91" s="145">
        <v>35</v>
      </c>
      <c r="E91" s="146"/>
      <c r="F91" s="10">
        <v>44406</v>
      </c>
      <c r="G91" s="148">
        <v>60.18</v>
      </c>
      <c r="H91" s="148">
        <f t="shared" si="1"/>
        <v>2106.3000000000002</v>
      </c>
    </row>
    <row r="92" spans="1:8" ht="15.75" x14ac:dyDescent="0.25">
      <c r="A92" s="144" t="s">
        <v>198</v>
      </c>
      <c r="B92" s="14" t="s">
        <v>183</v>
      </c>
      <c r="C92" s="13" t="s">
        <v>4</v>
      </c>
      <c r="D92" s="145">
        <v>18</v>
      </c>
      <c r="E92" s="146"/>
      <c r="F92" s="10">
        <v>43895</v>
      </c>
      <c r="G92" s="148">
        <v>46.02</v>
      </c>
      <c r="H92" s="148">
        <f t="shared" si="1"/>
        <v>828.36</v>
      </c>
    </row>
    <row r="93" spans="1:8" ht="15.75" x14ac:dyDescent="0.25">
      <c r="A93" s="144" t="s">
        <v>201</v>
      </c>
      <c r="B93" s="14" t="s">
        <v>169</v>
      </c>
      <c r="C93" s="13" t="s">
        <v>4</v>
      </c>
      <c r="D93" s="145">
        <v>12</v>
      </c>
      <c r="E93" s="146"/>
      <c r="F93" s="10">
        <v>44722</v>
      </c>
      <c r="G93" s="148">
        <v>108.56</v>
      </c>
      <c r="H93" s="148">
        <f t="shared" si="1"/>
        <v>1302.72</v>
      </c>
    </row>
    <row r="94" spans="1:8" ht="15.75" x14ac:dyDescent="0.25">
      <c r="A94" s="144" t="s">
        <v>198</v>
      </c>
      <c r="B94" s="14" t="s">
        <v>110</v>
      </c>
      <c r="C94" s="13" t="s">
        <v>4</v>
      </c>
      <c r="D94" s="145">
        <v>7</v>
      </c>
      <c r="E94" s="146"/>
      <c r="F94" s="10">
        <v>43900</v>
      </c>
      <c r="G94" s="148">
        <v>5.6050000000000004</v>
      </c>
      <c r="H94" s="148">
        <f t="shared" si="1"/>
        <v>39.234999999999999</v>
      </c>
    </row>
    <row r="95" spans="1:8" ht="15" customHeight="1" x14ac:dyDescent="0.25">
      <c r="A95" s="144" t="s">
        <v>198</v>
      </c>
      <c r="B95" s="14" t="s">
        <v>108</v>
      </c>
      <c r="C95" s="13" t="s">
        <v>4</v>
      </c>
      <c r="D95" s="145">
        <v>6</v>
      </c>
      <c r="E95" s="146"/>
      <c r="F95" s="10">
        <v>43900</v>
      </c>
      <c r="G95" s="148">
        <v>104.2766</v>
      </c>
      <c r="H95" s="148">
        <f t="shared" si="1"/>
        <v>625.65959999999995</v>
      </c>
    </row>
    <row r="96" spans="1:8" ht="15.75" x14ac:dyDescent="0.25">
      <c r="A96" s="144" t="s">
        <v>198</v>
      </c>
      <c r="B96" s="14" t="s">
        <v>195</v>
      </c>
      <c r="C96" s="13" t="s">
        <v>4</v>
      </c>
      <c r="D96" s="145">
        <v>70</v>
      </c>
      <c r="E96" s="146"/>
      <c r="F96" s="10">
        <v>43900</v>
      </c>
      <c r="G96" s="148">
        <v>104.2766</v>
      </c>
      <c r="H96" s="148">
        <f t="shared" si="1"/>
        <v>7299.3620000000001</v>
      </c>
    </row>
    <row r="97" spans="1:8" ht="15.75" x14ac:dyDescent="0.25">
      <c r="A97" s="144" t="s">
        <v>198</v>
      </c>
      <c r="B97" s="14" t="s">
        <v>109</v>
      </c>
      <c r="C97" s="13" t="s">
        <v>4</v>
      </c>
      <c r="D97" s="145">
        <v>20</v>
      </c>
      <c r="E97" s="146"/>
      <c r="F97" s="10">
        <v>43900</v>
      </c>
      <c r="G97" s="148">
        <v>104.2766</v>
      </c>
      <c r="H97" s="148">
        <f t="shared" si="1"/>
        <v>2085.5320000000002</v>
      </c>
    </row>
    <row r="98" spans="1:8" ht="15.75" x14ac:dyDescent="0.25">
      <c r="A98" s="144" t="s">
        <v>198</v>
      </c>
      <c r="B98" s="14" t="s">
        <v>106</v>
      </c>
      <c r="C98" s="13" t="s">
        <v>4</v>
      </c>
      <c r="D98" s="145">
        <v>6</v>
      </c>
      <c r="E98" s="146"/>
      <c r="F98" s="10">
        <v>44392</v>
      </c>
      <c r="G98" s="148">
        <v>194.7</v>
      </c>
      <c r="H98" s="148">
        <f t="shared" si="1"/>
        <v>1168.1999999999998</v>
      </c>
    </row>
    <row r="99" spans="1:8" ht="15.75" x14ac:dyDescent="0.25">
      <c r="A99" s="144" t="s">
        <v>198</v>
      </c>
      <c r="B99" s="14" t="s">
        <v>114</v>
      </c>
      <c r="C99" s="13" t="s">
        <v>4</v>
      </c>
      <c r="D99" s="145">
        <v>60</v>
      </c>
      <c r="E99" s="146"/>
      <c r="F99" s="10">
        <v>42914</v>
      </c>
      <c r="G99" s="148">
        <v>4.01</v>
      </c>
      <c r="H99" s="148">
        <f t="shared" si="1"/>
        <v>240.6</v>
      </c>
    </row>
    <row r="100" spans="1:8" ht="15.75" x14ac:dyDescent="0.25">
      <c r="A100" s="144" t="s">
        <v>198</v>
      </c>
      <c r="B100" s="14" t="s">
        <v>115</v>
      </c>
      <c r="C100" s="13" t="s">
        <v>4</v>
      </c>
      <c r="D100" s="145">
        <v>24</v>
      </c>
      <c r="E100" s="146"/>
      <c r="F100" s="10">
        <v>42914</v>
      </c>
      <c r="G100" s="148">
        <v>11.8</v>
      </c>
      <c r="H100" s="148">
        <f t="shared" si="1"/>
        <v>283.20000000000005</v>
      </c>
    </row>
    <row r="101" spans="1:8" ht="15.75" x14ac:dyDescent="0.25">
      <c r="A101" s="144" t="s">
        <v>476</v>
      </c>
      <c r="B101" s="14" t="s">
        <v>116</v>
      </c>
      <c r="C101" s="13" t="s">
        <v>4</v>
      </c>
      <c r="D101" s="145">
        <v>1</v>
      </c>
      <c r="E101" s="146"/>
      <c r="F101" s="10">
        <v>43900</v>
      </c>
      <c r="G101" s="148">
        <v>46.291400000000003</v>
      </c>
      <c r="H101" s="148">
        <f t="shared" si="1"/>
        <v>46.291400000000003</v>
      </c>
    </row>
    <row r="102" spans="1:8" ht="15.75" x14ac:dyDescent="0.25">
      <c r="A102" s="144" t="s">
        <v>198</v>
      </c>
      <c r="B102" s="14" t="s">
        <v>221</v>
      </c>
      <c r="C102" s="13" t="s">
        <v>13</v>
      </c>
      <c r="D102" s="145">
        <v>1</v>
      </c>
      <c r="E102" s="146"/>
      <c r="F102" s="10">
        <v>44406</v>
      </c>
      <c r="G102" s="148">
        <v>549.99749999999995</v>
      </c>
      <c r="H102" s="148">
        <f t="shared" si="1"/>
        <v>549.99749999999995</v>
      </c>
    </row>
    <row r="103" spans="1:8" ht="15.75" x14ac:dyDescent="0.25">
      <c r="A103" s="144" t="s">
        <v>201</v>
      </c>
      <c r="B103" s="14" t="s">
        <v>119</v>
      </c>
      <c r="C103" s="13" t="s">
        <v>4</v>
      </c>
      <c r="D103" s="145">
        <v>3</v>
      </c>
      <c r="E103" s="146"/>
      <c r="F103" s="10">
        <v>44426</v>
      </c>
      <c r="G103" s="148">
        <v>153.4</v>
      </c>
      <c r="H103" s="148">
        <f t="shared" si="1"/>
        <v>460.20000000000005</v>
      </c>
    </row>
    <row r="104" spans="1:8" ht="15.75" x14ac:dyDescent="0.25">
      <c r="A104" s="144" t="s">
        <v>201</v>
      </c>
      <c r="B104" s="14" t="s">
        <v>177</v>
      </c>
      <c r="C104" s="13" t="s">
        <v>4</v>
      </c>
      <c r="D104" s="145">
        <v>1</v>
      </c>
      <c r="E104" s="146"/>
      <c r="F104" s="10">
        <v>43095</v>
      </c>
      <c r="G104" s="148">
        <v>2595</v>
      </c>
      <c r="H104" s="148">
        <f t="shared" si="1"/>
        <v>2595</v>
      </c>
    </row>
    <row r="105" spans="1:8" ht="15.75" x14ac:dyDescent="0.25">
      <c r="A105" s="144" t="s">
        <v>202</v>
      </c>
      <c r="B105" s="14" t="s">
        <v>264</v>
      </c>
      <c r="C105" s="13" t="s">
        <v>13</v>
      </c>
      <c r="D105" s="145">
        <v>4</v>
      </c>
      <c r="E105" s="146"/>
      <c r="F105" s="10">
        <v>45042</v>
      </c>
      <c r="G105" s="148">
        <v>182.9</v>
      </c>
      <c r="H105" s="148">
        <f t="shared" si="1"/>
        <v>731.6</v>
      </c>
    </row>
    <row r="106" spans="1:8" ht="15" customHeight="1" x14ac:dyDescent="0.25">
      <c r="A106" s="144" t="s">
        <v>202</v>
      </c>
      <c r="B106" s="14" t="s">
        <v>266</v>
      </c>
      <c r="C106" s="13" t="s">
        <v>13</v>
      </c>
      <c r="D106" s="145">
        <v>11</v>
      </c>
      <c r="E106" s="146"/>
      <c r="F106" s="10">
        <v>44366</v>
      </c>
      <c r="G106" s="148">
        <v>177</v>
      </c>
      <c r="H106" s="148">
        <f t="shared" si="1"/>
        <v>1947</v>
      </c>
    </row>
    <row r="107" spans="1:8" ht="15.75" x14ac:dyDescent="0.25">
      <c r="A107" s="144" t="s">
        <v>202</v>
      </c>
      <c r="B107" s="14" t="s">
        <v>265</v>
      </c>
      <c r="C107" s="13" t="s">
        <v>13</v>
      </c>
      <c r="D107" s="145">
        <v>5</v>
      </c>
      <c r="E107" s="146"/>
      <c r="F107" s="10">
        <v>44366</v>
      </c>
      <c r="G107" s="148">
        <v>177</v>
      </c>
      <c r="H107" s="148">
        <f t="shared" si="1"/>
        <v>885</v>
      </c>
    </row>
    <row r="108" spans="1:8" ht="15.75" x14ac:dyDescent="0.25">
      <c r="A108" s="144" t="s">
        <v>198</v>
      </c>
      <c r="B108" s="14" t="s">
        <v>123</v>
      </c>
      <c r="C108" s="13" t="s">
        <v>4</v>
      </c>
      <c r="D108" s="145">
        <v>5</v>
      </c>
      <c r="E108" s="146"/>
      <c r="F108" s="146">
        <v>43248</v>
      </c>
      <c r="G108" s="148">
        <v>57.63</v>
      </c>
      <c r="H108" s="148">
        <f t="shared" ref="H108:H156" si="2">D108*$G108</f>
        <v>288.15000000000003</v>
      </c>
    </row>
    <row r="109" spans="1:8" ht="15.75" x14ac:dyDescent="0.25">
      <c r="A109" s="144" t="s">
        <v>198</v>
      </c>
      <c r="B109" s="14" t="s">
        <v>189</v>
      </c>
      <c r="C109" s="13" t="s">
        <v>4</v>
      </c>
      <c r="D109" s="145">
        <v>2</v>
      </c>
      <c r="E109" s="146"/>
      <c r="F109" s="146">
        <v>43900</v>
      </c>
      <c r="G109" s="148">
        <v>81.42</v>
      </c>
      <c r="H109" s="148">
        <f t="shared" si="2"/>
        <v>162.84</v>
      </c>
    </row>
    <row r="110" spans="1:8" ht="15.75" x14ac:dyDescent="0.25">
      <c r="A110" s="144" t="s">
        <v>197</v>
      </c>
      <c r="B110" s="14" t="s">
        <v>127</v>
      </c>
      <c r="C110" s="13" t="s">
        <v>12</v>
      </c>
      <c r="D110" s="145">
        <v>428</v>
      </c>
      <c r="E110" s="146"/>
      <c r="F110" s="146">
        <v>44718</v>
      </c>
      <c r="G110" s="148">
        <v>81.42</v>
      </c>
      <c r="H110" s="148">
        <f t="shared" si="2"/>
        <v>34847.760000000002</v>
      </c>
    </row>
    <row r="111" spans="1:8" ht="15.75" x14ac:dyDescent="0.25">
      <c r="A111" s="144" t="s">
        <v>197</v>
      </c>
      <c r="B111" s="14" t="s">
        <v>179</v>
      </c>
      <c r="C111" s="13" t="s">
        <v>12</v>
      </c>
      <c r="D111" s="145">
        <v>13</v>
      </c>
      <c r="E111" s="146"/>
      <c r="F111" s="146">
        <v>43588</v>
      </c>
      <c r="G111" s="148">
        <v>54</v>
      </c>
      <c r="H111" s="148">
        <f t="shared" si="2"/>
        <v>702</v>
      </c>
    </row>
    <row r="112" spans="1:8" ht="15.75" x14ac:dyDescent="0.25">
      <c r="A112" s="144" t="s">
        <v>198</v>
      </c>
      <c r="B112" s="14" t="s">
        <v>486</v>
      </c>
      <c r="C112" s="13" t="s">
        <v>4</v>
      </c>
      <c r="D112" s="145">
        <v>18</v>
      </c>
      <c r="E112" s="146"/>
      <c r="F112" s="146">
        <v>43977</v>
      </c>
      <c r="G112" s="148">
        <v>161.66</v>
      </c>
      <c r="H112" s="148">
        <f t="shared" si="2"/>
        <v>2909.88</v>
      </c>
    </row>
    <row r="113" spans="1:8" ht="15.75" x14ac:dyDescent="0.25">
      <c r="A113" s="144" t="s">
        <v>198</v>
      </c>
      <c r="B113" s="14" t="s">
        <v>190</v>
      </c>
      <c r="C113" s="13" t="s">
        <v>4</v>
      </c>
      <c r="D113" s="145">
        <v>22</v>
      </c>
      <c r="E113" s="146"/>
      <c r="F113" s="146">
        <v>43900</v>
      </c>
      <c r="G113" s="148">
        <v>104.2766</v>
      </c>
      <c r="H113" s="148">
        <f t="shared" si="2"/>
        <v>2294.0852</v>
      </c>
    </row>
    <row r="114" spans="1:8" ht="15.75" x14ac:dyDescent="0.25">
      <c r="A114" s="144" t="s">
        <v>198</v>
      </c>
      <c r="B114" s="14" t="s">
        <v>191</v>
      </c>
      <c r="C114" s="13" t="s">
        <v>4</v>
      </c>
      <c r="D114" s="145">
        <v>17</v>
      </c>
      <c r="E114" s="146"/>
      <c r="F114" s="146">
        <v>43900</v>
      </c>
      <c r="G114" s="148">
        <v>104.2766</v>
      </c>
      <c r="H114" s="148">
        <f t="shared" si="2"/>
        <v>1772.7021999999999</v>
      </c>
    </row>
    <row r="115" spans="1:8" ht="15.75" x14ac:dyDescent="0.25">
      <c r="A115" s="144" t="s">
        <v>198</v>
      </c>
      <c r="B115" s="14" t="s">
        <v>192</v>
      </c>
      <c r="C115" s="13" t="s">
        <v>4</v>
      </c>
      <c r="D115" s="145">
        <v>3</v>
      </c>
      <c r="E115" s="146"/>
      <c r="F115" s="146">
        <v>43592</v>
      </c>
      <c r="G115" s="148">
        <v>25</v>
      </c>
      <c r="H115" s="148">
        <f t="shared" si="2"/>
        <v>75</v>
      </c>
    </row>
    <row r="116" spans="1:8" ht="15.75" x14ac:dyDescent="0.25">
      <c r="A116" s="144" t="s">
        <v>476</v>
      </c>
      <c r="B116" s="14" t="s">
        <v>215</v>
      </c>
      <c r="C116" s="13" t="s">
        <v>4</v>
      </c>
      <c r="D116" s="145">
        <v>4</v>
      </c>
      <c r="E116" s="146"/>
      <c r="F116" s="146">
        <v>43797</v>
      </c>
      <c r="G116" s="148">
        <v>110</v>
      </c>
      <c r="H116" s="148">
        <f t="shared" si="2"/>
        <v>440</v>
      </c>
    </row>
    <row r="117" spans="1:8" ht="15.75" x14ac:dyDescent="0.25">
      <c r="A117" s="144" t="s">
        <v>476</v>
      </c>
      <c r="B117" s="14" t="s">
        <v>216</v>
      </c>
      <c r="C117" s="13" t="s">
        <v>7</v>
      </c>
      <c r="D117" s="145">
        <v>40</v>
      </c>
      <c r="E117" s="146"/>
      <c r="F117" s="146">
        <v>44365</v>
      </c>
      <c r="G117" s="148">
        <v>536.9</v>
      </c>
      <c r="H117" s="148">
        <f t="shared" si="2"/>
        <v>21476</v>
      </c>
    </row>
    <row r="118" spans="1:8" ht="15.75" x14ac:dyDescent="0.25">
      <c r="A118" s="144" t="s">
        <v>476</v>
      </c>
      <c r="B118" s="14" t="s">
        <v>217</v>
      </c>
      <c r="C118" s="13" t="s">
        <v>4</v>
      </c>
      <c r="D118" s="145">
        <v>19</v>
      </c>
      <c r="E118" s="146"/>
      <c r="F118" s="146">
        <v>44365</v>
      </c>
      <c r="G118" s="148">
        <v>76.7</v>
      </c>
      <c r="H118" s="148">
        <f t="shared" si="2"/>
        <v>1457.3</v>
      </c>
    </row>
    <row r="119" spans="1:8" ht="15.75" x14ac:dyDescent="0.25">
      <c r="A119" s="144" t="s">
        <v>357</v>
      </c>
      <c r="B119" s="14" t="s">
        <v>222</v>
      </c>
      <c r="C119" s="13" t="s">
        <v>4</v>
      </c>
      <c r="D119" s="145">
        <v>20</v>
      </c>
      <c r="E119" s="146"/>
      <c r="F119" s="146">
        <v>44718</v>
      </c>
      <c r="G119" s="148">
        <v>200.6</v>
      </c>
      <c r="H119" s="148">
        <f t="shared" si="2"/>
        <v>4012</v>
      </c>
    </row>
    <row r="120" spans="1:8" ht="15.75" x14ac:dyDescent="0.25">
      <c r="A120" s="144" t="s">
        <v>199</v>
      </c>
      <c r="B120" s="14" t="s">
        <v>487</v>
      </c>
      <c r="C120" s="13" t="s">
        <v>4</v>
      </c>
      <c r="D120" s="145">
        <v>10</v>
      </c>
      <c r="E120" s="146"/>
      <c r="F120" s="146">
        <v>44385</v>
      </c>
      <c r="G120" s="148">
        <v>403.56</v>
      </c>
      <c r="H120" s="148">
        <f t="shared" si="2"/>
        <v>4035.6</v>
      </c>
    </row>
    <row r="121" spans="1:8" ht="15.75" x14ac:dyDescent="0.25">
      <c r="A121" s="144" t="s">
        <v>357</v>
      </c>
      <c r="B121" s="14" t="s">
        <v>227</v>
      </c>
      <c r="C121" s="13" t="s">
        <v>4</v>
      </c>
      <c r="D121" s="145">
        <v>3</v>
      </c>
      <c r="E121" s="146"/>
      <c r="F121" s="146">
        <v>44385</v>
      </c>
      <c r="G121" s="148">
        <v>2212.5</v>
      </c>
      <c r="H121" s="148">
        <f t="shared" si="2"/>
        <v>6637.5</v>
      </c>
    </row>
    <row r="122" spans="1:8" ht="15.75" x14ac:dyDescent="0.25">
      <c r="A122" s="144" t="s">
        <v>198</v>
      </c>
      <c r="B122" s="14" t="s">
        <v>228</v>
      </c>
      <c r="C122" s="13" t="s">
        <v>4</v>
      </c>
      <c r="D122" s="145">
        <v>2</v>
      </c>
      <c r="E122" s="146"/>
      <c r="F122" s="146">
        <v>44406</v>
      </c>
      <c r="G122" s="148">
        <v>430.00380000000001</v>
      </c>
      <c r="H122" s="148">
        <f t="shared" si="2"/>
        <v>860.00760000000002</v>
      </c>
    </row>
    <row r="123" spans="1:8" ht="15.75" x14ac:dyDescent="0.25">
      <c r="A123" s="144" t="s">
        <v>198</v>
      </c>
      <c r="B123" s="14" t="s">
        <v>234</v>
      </c>
      <c r="C123" s="13" t="s">
        <v>4</v>
      </c>
      <c r="D123" s="145">
        <v>13</v>
      </c>
      <c r="E123" s="146"/>
      <c r="F123" s="146">
        <v>44385</v>
      </c>
      <c r="G123" s="148">
        <v>4.42</v>
      </c>
      <c r="H123" s="148">
        <f t="shared" si="2"/>
        <v>57.46</v>
      </c>
    </row>
    <row r="124" spans="1:8" ht="15.75" x14ac:dyDescent="0.25">
      <c r="A124" s="144" t="s">
        <v>338</v>
      </c>
      <c r="B124" s="14" t="s">
        <v>356</v>
      </c>
      <c r="C124" s="13" t="s">
        <v>136</v>
      </c>
      <c r="D124" s="145">
        <v>20</v>
      </c>
      <c r="E124" s="146"/>
      <c r="F124" s="146">
        <v>44384</v>
      </c>
      <c r="G124" s="148">
        <v>81.42</v>
      </c>
      <c r="H124" s="148">
        <f t="shared" si="2"/>
        <v>1628.4</v>
      </c>
    </row>
    <row r="125" spans="1:8" ht="15.75" x14ac:dyDescent="0.25">
      <c r="A125" s="144" t="s">
        <v>338</v>
      </c>
      <c r="B125" s="14" t="s">
        <v>254</v>
      </c>
      <c r="C125" s="13" t="s">
        <v>12</v>
      </c>
      <c r="D125" s="145">
        <v>64</v>
      </c>
      <c r="E125" s="146"/>
      <c r="F125" s="146">
        <v>44384</v>
      </c>
      <c r="G125" s="148">
        <v>43.66</v>
      </c>
      <c r="H125" s="148">
        <f t="shared" si="2"/>
        <v>2794.24</v>
      </c>
    </row>
    <row r="126" spans="1:8" ht="15.75" x14ac:dyDescent="0.25">
      <c r="A126" s="144" t="s">
        <v>201</v>
      </c>
      <c r="B126" s="14" t="s">
        <v>236</v>
      </c>
      <c r="C126" s="13" t="s">
        <v>4</v>
      </c>
      <c r="D126" s="145">
        <v>384</v>
      </c>
      <c r="E126" s="146"/>
      <c r="F126" s="146">
        <v>44389</v>
      </c>
      <c r="G126" s="148">
        <v>15.54</v>
      </c>
      <c r="H126" s="148">
        <f t="shared" si="2"/>
        <v>5967.36</v>
      </c>
    </row>
    <row r="127" spans="1:8" ht="15" customHeight="1" x14ac:dyDescent="0.25">
      <c r="A127" s="144" t="s">
        <v>198</v>
      </c>
      <c r="B127" s="14" t="s">
        <v>488</v>
      </c>
      <c r="C127" s="13" t="s">
        <v>13</v>
      </c>
      <c r="D127" s="145">
        <v>1</v>
      </c>
      <c r="E127" s="146"/>
      <c r="F127" s="146">
        <v>44693</v>
      </c>
      <c r="G127" s="148">
        <v>37.76</v>
      </c>
      <c r="H127" s="148">
        <f t="shared" si="2"/>
        <v>37.76</v>
      </c>
    </row>
    <row r="128" spans="1:8" ht="15" customHeight="1" x14ac:dyDescent="0.25">
      <c r="A128" s="144" t="s">
        <v>201</v>
      </c>
      <c r="B128" s="14" t="s">
        <v>255</v>
      </c>
      <c r="C128" s="13" t="s">
        <v>4</v>
      </c>
      <c r="D128" s="145">
        <v>10</v>
      </c>
      <c r="E128" s="146"/>
      <c r="F128" s="146">
        <v>44406</v>
      </c>
      <c r="G128" s="148">
        <v>194.7</v>
      </c>
      <c r="H128" s="148">
        <f t="shared" si="2"/>
        <v>1947</v>
      </c>
    </row>
    <row r="129" spans="1:8" ht="15.75" x14ac:dyDescent="0.25">
      <c r="A129" s="144" t="s">
        <v>329</v>
      </c>
      <c r="B129" s="14" t="s">
        <v>251</v>
      </c>
      <c r="C129" s="13" t="s">
        <v>20</v>
      </c>
      <c r="D129" s="145">
        <v>124</v>
      </c>
      <c r="E129" s="146"/>
      <c r="F129" s="146">
        <v>44406</v>
      </c>
      <c r="G129" s="148">
        <v>191.58480000000003</v>
      </c>
      <c r="H129" s="148">
        <f t="shared" si="2"/>
        <v>23756.515200000005</v>
      </c>
    </row>
    <row r="130" spans="1:8" ht="15.75" x14ac:dyDescent="0.25">
      <c r="A130" s="144" t="s">
        <v>198</v>
      </c>
      <c r="B130" s="14" t="s">
        <v>244</v>
      </c>
      <c r="C130" s="13" t="s">
        <v>12</v>
      </c>
      <c r="D130" s="145">
        <v>9</v>
      </c>
      <c r="E130" s="146"/>
      <c r="F130" s="146">
        <v>44406</v>
      </c>
      <c r="G130" s="148">
        <v>159.30000000000001</v>
      </c>
      <c r="H130" s="148">
        <f t="shared" si="2"/>
        <v>1433.7</v>
      </c>
    </row>
    <row r="131" spans="1:8" ht="15.75" x14ac:dyDescent="0.25">
      <c r="A131" s="144" t="s">
        <v>198</v>
      </c>
      <c r="B131" s="14" t="s">
        <v>239</v>
      </c>
      <c r="C131" s="13" t="s">
        <v>4</v>
      </c>
      <c r="D131" s="145">
        <v>3</v>
      </c>
      <c r="E131" s="146"/>
      <c r="F131" s="146">
        <v>44406</v>
      </c>
      <c r="G131" s="148">
        <v>130.3192</v>
      </c>
      <c r="H131" s="148">
        <f t="shared" si="2"/>
        <v>390.95759999999996</v>
      </c>
    </row>
    <row r="132" spans="1:8" ht="15.75" x14ac:dyDescent="0.25">
      <c r="A132" s="144" t="s">
        <v>329</v>
      </c>
      <c r="B132" s="14" t="s">
        <v>262</v>
      </c>
      <c r="C132" s="13" t="s">
        <v>20</v>
      </c>
      <c r="D132" s="145">
        <v>6</v>
      </c>
      <c r="E132" s="146"/>
      <c r="F132" s="146">
        <v>45016</v>
      </c>
      <c r="G132" s="148">
        <v>395.99599999999998</v>
      </c>
      <c r="H132" s="148">
        <f t="shared" si="2"/>
        <v>2375.9759999999997</v>
      </c>
    </row>
    <row r="133" spans="1:8" ht="15.75" x14ac:dyDescent="0.25">
      <c r="A133" s="144" t="s">
        <v>198</v>
      </c>
      <c r="B133" s="14" t="s">
        <v>489</v>
      </c>
      <c r="C133" s="13" t="s">
        <v>4</v>
      </c>
      <c r="D133" s="145">
        <v>1</v>
      </c>
      <c r="E133" s="146"/>
      <c r="F133" s="146">
        <v>44407</v>
      </c>
      <c r="G133" s="148">
        <v>56.120800000000003</v>
      </c>
      <c r="H133" s="148">
        <f t="shared" si="2"/>
        <v>56.120800000000003</v>
      </c>
    </row>
    <row r="134" spans="1:8" ht="15.75" x14ac:dyDescent="0.25">
      <c r="A134" s="144" t="s">
        <v>199</v>
      </c>
      <c r="B134" s="14" t="s">
        <v>257</v>
      </c>
      <c r="C134" s="13" t="s">
        <v>4</v>
      </c>
      <c r="D134" s="145">
        <v>50</v>
      </c>
      <c r="E134" s="146"/>
      <c r="F134" s="146">
        <v>44418</v>
      </c>
      <c r="G134" s="148">
        <v>230.1</v>
      </c>
      <c r="H134" s="148">
        <f t="shared" si="2"/>
        <v>11505</v>
      </c>
    </row>
    <row r="135" spans="1:8" ht="15.75" x14ac:dyDescent="0.25">
      <c r="A135" s="144" t="s">
        <v>201</v>
      </c>
      <c r="B135" s="14" t="s">
        <v>269</v>
      </c>
      <c r="C135" s="13" t="s">
        <v>4</v>
      </c>
      <c r="D135" s="145">
        <v>15</v>
      </c>
      <c r="E135" s="146"/>
      <c r="F135" s="146">
        <v>44426</v>
      </c>
      <c r="G135" s="148">
        <v>678.5</v>
      </c>
      <c r="H135" s="148">
        <f t="shared" si="2"/>
        <v>10177.5</v>
      </c>
    </row>
    <row r="136" spans="1:8" ht="15.75" x14ac:dyDescent="0.25">
      <c r="A136" s="144" t="s">
        <v>201</v>
      </c>
      <c r="B136" s="14" t="s">
        <v>268</v>
      </c>
      <c r="C136" s="13" t="s">
        <v>4</v>
      </c>
      <c r="D136" s="145">
        <v>1</v>
      </c>
      <c r="E136" s="146"/>
      <c r="F136" s="146">
        <v>44426</v>
      </c>
      <c r="G136" s="148">
        <v>1121</v>
      </c>
      <c r="H136" s="148">
        <f t="shared" si="2"/>
        <v>1121</v>
      </c>
    </row>
    <row r="137" spans="1:8" ht="15.75" x14ac:dyDescent="0.25">
      <c r="A137" s="144" t="s">
        <v>286</v>
      </c>
      <c r="B137" s="14" t="s">
        <v>490</v>
      </c>
      <c r="C137" s="13" t="s">
        <v>92</v>
      </c>
      <c r="D137" s="145">
        <v>34</v>
      </c>
      <c r="E137" s="146"/>
      <c r="F137" s="146">
        <v>44532</v>
      </c>
      <c r="G137" s="148">
        <v>2255.8823529411702</v>
      </c>
      <c r="H137" s="148">
        <f t="shared" si="2"/>
        <v>76699.999999999782</v>
      </c>
    </row>
    <row r="138" spans="1:8" ht="15.75" x14ac:dyDescent="0.25">
      <c r="A138" s="144" t="s">
        <v>198</v>
      </c>
      <c r="B138" s="14" t="s">
        <v>224</v>
      </c>
      <c r="C138" s="13" t="s">
        <v>4</v>
      </c>
      <c r="D138" s="145">
        <v>6</v>
      </c>
      <c r="E138" s="146"/>
      <c r="F138" s="146">
        <v>44691</v>
      </c>
      <c r="G138" s="148">
        <v>651.99719999999991</v>
      </c>
      <c r="H138" s="148">
        <f t="shared" si="2"/>
        <v>3911.9831999999997</v>
      </c>
    </row>
    <row r="139" spans="1:8" ht="15.75" x14ac:dyDescent="0.25">
      <c r="A139" s="144" t="s">
        <v>394</v>
      </c>
      <c r="B139" s="14" t="s">
        <v>491</v>
      </c>
      <c r="C139" s="13" t="s">
        <v>4</v>
      </c>
      <c r="D139" s="145">
        <v>10</v>
      </c>
      <c r="E139" s="146"/>
      <c r="F139" s="146">
        <v>44691</v>
      </c>
      <c r="G139" s="148">
        <v>575.25</v>
      </c>
      <c r="H139" s="148">
        <f t="shared" si="2"/>
        <v>5752.5</v>
      </c>
    </row>
    <row r="140" spans="1:8" ht="15.75" x14ac:dyDescent="0.25">
      <c r="A140" s="144" t="s">
        <v>198</v>
      </c>
      <c r="B140" s="14" t="s">
        <v>492</v>
      </c>
      <c r="C140" s="13" t="s">
        <v>4</v>
      </c>
      <c r="D140" s="145">
        <v>9</v>
      </c>
      <c r="E140" s="146"/>
      <c r="F140" s="146">
        <v>44693</v>
      </c>
      <c r="G140" s="148">
        <v>41.3</v>
      </c>
      <c r="H140" s="148">
        <f t="shared" si="2"/>
        <v>371.7</v>
      </c>
    </row>
    <row r="141" spans="1:8" ht="15.75" x14ac:dyDescent="0.25">
      <c r="A141" s="144" t="s">
        <v>198</v>
      </c>
      <c r="B141" s="14" t="s">
        <v>493</v>
      </c>
      <c r="C141" s="13" t="s">
        <v>12</v>
      </c>
      <c r="D141" s="145">
        <v>14</v>
      </c>
      <c r="E141" s="146"/>
      <c r="F141" s="146">
        <v>44693</v>
      </c>
      <c r="G141" s="148">
        <v>442.5</v>
      </c>
      <c r="H141" s="148">
        <f t="shared" si="2"/>
        <v>6195</v>
      </c>
    </row>
    <row r="142" spans="1:8" ht="15.75" x14ac:dyDescent="0.25">
      <c r="A142" s="144" t="s">
        <v>198</v>
      </c>
      <c r="B142" s="14" t="s">
        <v>494</v>
      </c>
      <c r="C142" s="13" t="s">
        <v>4</v>
      </c>
      <c r="D142" s="145">
        <v>7</v>
      </c>
      <c r="E142" s="146"/>
      <c r="F142" s="146">
        <v>44693</v>
      </c>
      <c r="G142" s="148">
        <v>36.58</v>
      </c>
      <c r="H142" s="148">
        <f t="shared" si="2"/>
        <v>256.06</v>
      </c>
    </row>
    <row r="143" spans="1:8" ht="15.75" x14ac:dyDescent="0.25">
      <c r="A143" s="144" t="s">
        <v>198</v>
      </c>
      <c r="B143" s="14" t="s">
        <v>495</v>
      </c>
      <c r="C143" s="13" t="s">
        <v>4</v>
      </c>
      <c r="D143" s="145">
        <v>196</v>
      </c>
      <c r="E143" s="146"/>
      <c r="F143" s="146">
        <v>44693</v>
      </c>
      <c r="G143" s="148">
        <v>2.9166666666666599</v>
      </c>
      <c r="H143" s="148">
        <f t="shared" si="2"/>
        <v>571.66666666666538</v>
      </c>
    </row>
    <row r="144" spans="1:8" ht="15.75" x14ac:dyDescent="0.25">
      <c r="A144" s="144" t="s">
        <v>198</v>
      </c>
      <c r="B144" s="14" t="s">
        <v>496</v>
      </c>
      <c r="C144" s="13" t="s">
        <v>13</v>
      </c>
      <c r="D144" s="145">
        <v>10</v>
      </c>
      <c r="E144" s="146"/>
      <c r="F144" s="146">
        <v>44693</v>
      </c>
      <c r="G144" s="148">
        <v>356.36</v>
      </c>
      <c r="H144" s="148">
        <f t="shared" si="2"/>
        <v>3563.6000000000004</v>
      </c>
    </row>
    <row r="145" spans="1:8" ht="15.75" x14ac:dyDescent="0.25">
      <c r="A145" s="144" t="s">
        <v>198</v>
      </c>
      <c r="B145" s="14" t="s">
        <v>497</v>
      </c>
      <c r="C145" s="13" t="s">
        <v>4</v>
      </c>
      <c r="D145" s="145">
        <v>20</v>
      </c>
      <c r="E145" s="146"/>
      <c r="F145" s="146">
        <v>44693</v>
      </c>
      <c r="G145" s="148">
        <v>28.32</v>
      </c>
      <c r="H145" s="148">
        <f t="shared" si="2"/>
        <v>566.4</v>
      </c>
    </row>
    <row r="146" spans="1:8" ht="15.75" x14ac:dyDescent="0.25">
      <c r="A146" s="144" t="s">
        <v>280</v>
      </c>
      <c r="B146" s="14" t="s">
        <v>498</v>
      </c>
      <c r="C146" s="13" t="s">
        <v>74</v>
      </c>
      <c r="D146" s="145">
        <v>143</v>
      </c>
      <c r="E146" s="146"/>
      <c r="F146" s="146">
        <v>44693</v>
      </c>
      <c r="G146" s="148">
        <v>80.239999999999995</v>
      </c>
      <c r="H146" s="148">
        <f t="shared" si="2"/>
        <v>11474.32</v>
      </c>
    </row>
    <row r="147" spans="1:8" ht="15.75" x14ac:dyDescent="0.25">
      <c r="A147" s="144" t="s">
        <v>280</v>
      </c>
      <c r="B147" s="14" t="s">
        <v>499</v>
      </c>
      <c r="C147" s="13" t="s">
        <v>74</v>
      </c>
      <c r="D147" s="145">
        <v>154</v>
      </c>
      <c r="E147" s="146"/>
      <c r="F147" s="146">
        <v>44693</v>
      </c>
      <c r="G147" s="148">
        <v>80.239999999999995</v>
      </c>
      <c r="H147" s="148">
        <f t="shared" si="2"/>
        <v>12356.96</v>
      </c>
    </row>
    <row r="148" spans="1:8" ht="15.75" x14ac:dyDescent="0.25">
      <c r="A148" s="144" t="s">
        <v>198</v>
      </c>
      <c r="B148" s="14" t="s">
        <v>500</v>
      </c>
      <c r="C148" s="13" t="s">
        <v>4</v>
      </c>
      <c r="D148" s="145">
        <v>4</v>
      </c>
      <c r="E148" s="146"/>
      <c r="F148" s="146">
        <v>44700</v>
      </c>
      <c r="G148" s="148">
        <v>207.68</v>
      </c>
      <c r="H148" s="148">
        <f t="shared" si="2"/>
        <v>830.72</v>
      </c>
    </row>
    <row r="149" spans="1:8" ht="15.75" x14ac:dyDescent="0.25">
      <c r="A149" s="144" t="s">
        <v>200</v>
      </c>
      <c r="B149" s="14" t="s">
        <v>128</v>
      </c>
      <c r="C149" s="13" t="s">
        <v>4</v>
      </c>
      <c r="D149" s="145">
        <v>26</v>
      </c>
      <c r="E149" s="146"/>
      <c r="F149" s="146">
        <v>44714</v>
      </c>
      <c r="G149" s="148">
        <v>355.33333333333297</v>
      </c>
      <c r="H149" s="148">
        <f t="shared" si="2"/>
        <v>9238.666666666657</v>
      </c>
    </row>
    <row r="150" spans="1:8" ht="15.75" x14ac:dyDescent="0.25">
      <c r="A150" s="144" t="s">
        <v>201</v>
      </c>
      <c r="B150" s="143" t="s">
        <v>501</v>
      </c>
      <c r="C150" s="13" t="s">
        <v>4</v>
      </c>
      <c r="D150" s="145">
        <v>4</v>
      </c>
      <c r="E150" s="146"/>
      <c r="F150" s="146">
        <v>44714</v>
      </c>
      <c r="G150" s="148">
        <v>747.49459999999999</v>
      </c>
      <c r="H150" s="148">
        <f t="shared" si="2"/>
        <v>2989.9784</v>
      </c>
    </row>
    <row r="151" spans="1:8" ht="15.75" x14ac:dyDescent="0.25">
      <c r="A151" s="144" t="s">
        <v>202</v>
      </c>
      <c r="B151" s="14" t="s">
        <v>502</v>
      </c>
      <c r="C151" s="13" t="s">
        <v>4</v>
      </c>
      <c r="D151" s="145">
        <v>33</v>
      </c>
      <c r="E151" s="146"/>
      <c r="F151" s="146">
        <v>44719</v>
      </c>
      <c r="G151" s="148">
        <v>436.6</v>
      </c>
      <c r="H151" s="148">
        <f t="shared" si="2"/>
        <v>14407.800000000001</v>
      </c>
    </row>
    <row r="152" spans="1:8" ht="15.75" x14ac:dyDescent="0.25">
      <c r="A152" s="144" t="s">
        <v>202</v>
      </c>
      <c r="B152" s="14" t="s">
        <v>503</v>
      </c>
      <c r="C152" s="13" t="s">
        <v>4</v>
      </c>
      <c r="D152" s="145">
        <v>146</v>
      </c>
      <c r="E152" s="146"/>
      <c r="F152" s="146">
        <v>44720</v>
      </c>
      <c r="G152" s="148">
        <v>255.36239999999998</v>
      </c>
      <c r="H152" s="148">
        <f t="shared" si="2"/>
        <v>37282.910399999993</v>
      </c>
    </row>
    <row r="153" spans="1:8" ht="15.75" x14ac:dyDescent="0.25">
      <c r="A153" s="144" t="s">
        <v>328</v>
      </c>
      <c r="B153" s="14" t="s">
        <v>504</v>
      </c>
      <c r="C153" s="13" t="s">
        <v>12</v>
      </c>
      <c r="D153" s="145">
        <v>39</v>
      </c>
      <c r="E153" s="146"/>
      <c r="F153" s="146">
        <v>44722</v>
      </c>
      <c r="G153" s="148">
        <v>41.3</v>
      </c>
      <c r="H153" s="148">
        <f t="shared" si="2"/>
        <v>1610.6999999999998</v>
      </c>
    </row>
    <row r="154" spans="1:8" ht="15.75" x14ac:dyDescent="0.25">
      <c r="A154" s="144" t="s">
        <v>286</v>
      </c>
      <c r="B154" s="14" t="s">
        <v>505</v>
      </c>
      <c r="C154" s="13" t="s">
        <v>4</v>
      </c>
      <c r="D154" s="145">
        <v>399</v>
      </c>
      <c r="E154" s="146"/>
      <c r="F154" s="146">
        <v>44722</v>
      </c>
      <c r="G154" s="148">
        <v>58.508333333333297</v>
      </c>
      <c r="H154" s="148">
        <f t="shared" si="2"/>
        <v>23344.824999999986</v>
      </c>
    </row>
    <row r="155" spans="1:8" ht="15.75" x14ac:dyDescent="0.25">
      <c r="A155" s="144" t="s">
        <v>201</v>
      </c>
      <c r="B155" s="14" t="s">
        <v>506</v>
      </c>
      <c r="C155" s="13" t="s">
        <v>4</v>
      </c>
      <c r="D155" s="145">
        <v>10</v>
      </c>
      <c r="E155" s="146"/>
      <c r="F155" s="146">
        <v>44722</v>
      </c>
      <c r="G155" s="148">
        <v>51.92</v>
      </c>
      <c r="H155" s="148">
        <f t="shared" si="2"/>
        <v>519.20000000000005</v>
      </c>
    </row>
    <row r="156" spans="1:8" ht="15.75" x14ac:dyDescent="0.25">
      <c r="A156" s="144" t="s">
        <v>201</v>
      </c>
      <c r="B156" s="14" t="s">
        <v>507</v>
      </c>
      <c r="C156" s="13" t="s">
        <v>74</v>
      </c>
      <c r="D156" s="145">
        <v>5</v>
      </c>
      <c r="E156" s="146"/>
      <c r="F156" s="146">
        <v>44722</v>
      </c>
      <c r="G156" s="148">
        <v>108.56</v>
      </c>
      <c r="H156" s="148">
        <f t="shared" si="2"/>
        <v>542.79999999999995</v>
      </c>
    </row>
    <row r="157" spans="1:8" ht="15.75" x14ac:dyDescent="0.25">
      <c r="A157" s="144" t="s">
        <v>287</v>
      </c>
      <c r="B157" s="14" t="s">
        <v>226</v>
      </c>
      <c r="C157" s="13" t="s">
        <v>4</v>
      </c>
      <c r="D157" s="145">
        <v>30</v>
      </c>
      <c r="E157" s="146"/>
      <c r="F157" s="146">
        <v>44722</v>
      </c>
      <c r="G157" s="148">
        <v>35.4</v>
      </c>
      <c r="H157" s="148">
        <f t="shared" ref="H157:H194" si="3">D157*$G157</f>
        <v>1062</v>
      </c>
    </row>
    <row r="158" spans="1:8" ht="15.75" x14ac:dyDescent="0.25">
      <c r="A158" s="144" t="s">
        <v>201</v>
      </c>
      <c r="B158" s="14" t="s">
        <v>509</v>
      </c>
      <c r="C158" s="13" t="s">
        <v>4</v>
      </c>
      <c r="D158" s="145">
        <v>9</v>
      </c>
      <c r="E158" s="146"/>
      <c r="F158" s="146">
        <v>44722</v>
      </c>
      <c r="G158" s="148">
        <v>171.1</v>
      </c>
      <c r="H158" s="148">
        <f t="shared" si="3"/>
        <v>1539.8999999999999</v>
      </c>
    </row>
    <row r="159" spans="1:8" ht="15.75" x14ac:dyDescent="0.25">
      <c r="A159" s="144" t="s">
        <v>197</v>
      </c>
      <c r="B159" s="14" t="s">
        <v>510</v>
      </c>
      <c r="C159" s="13" t="s">
        <v>12</v>
      </c>
      <c r="D159" s="145">
        <v>200</v>
      </c>
      <c r="E159" s="146"/>
      <c r="F159" s="146">
        <v>44722</v>
      </c>
      <c r="G159" s="148">
        <v>50.002499999999998</v>
      </c>
      <c r="H159" s="148">
        <f t="shared" si="3"/>
        <v>10000.5</v>
      </c>
    </row>
    <row r="160" spans="1:8" ht="15.75" x14ac:dyDescent="0.25">
      <c r="A160" s="144" t="s">
        <v>197</v>
      </c>
      <c r="B160" s="14" t="s">
        <v>178</v>
      </c>
      <c r="C160" s="13" t="s">
        <v>12</v>
      </c>
      <c r="D160" s="145">
        <v>15</v>
      </c>
      <c r="E160" s="146"/>
      <c r="F160" s="146">
        <v>44722</v>
      </c>
      <c r="G160" s="148">
        <v>38.94</v>
      </c>
      <c r="H160" s="148">
        <f t="shared" si="3"/>
        <v>584.09999999999991</v>
      </c>
    </row>
    <row r="161" spans="1:8" ht="15.75" x14ac:dyDescent="0.25">
      <c r="A161" s="144" t="s">
        <v>202</v>
      </c>
      <c r="B161" s="14" t="s">
        <v>512</v>
      </c>
      <c r="C161" s="13" t="s">
        <v>12</v>
      </c>
      <c r="D161" s="145">
        <v>73</v>
      </c>
      <c r="E161" s="146"/>
      <c r="F161" s="146">
        <v>44872</v>
      </c>
      <c r="G161" s="148">
        <v>143.78</v>
      </c>
      <c r="H161" s="148">
        <f t="shared" si="3"/>
        <v>10495.94</v>
      </c>
    </row>
    <row r="162" spans="1:8" ht="15.75" x14ac:dyDescent="0.25">
      <c r="A162" s="144" t="s">
        <v>202</v>
      </c>
      <c r="B162" s="14" t="s">
        <v>173</v>
      </c>
      <c r="C162" s="13" t="s">
        <v>13</v>
      </c>
      <c r="D162" s="145">
        <v>3</v>
      </c>
      <c r="E162" s="146"/>
      <c r="F162" s="146">
        <v>44872</v>
      </c>
      <c r="G162" s="148">
        <v>101.95</v>
      </c>
      <c r="H162" s="148">
        <f t="shared" si="3"/>
        <v>305.85000000000002</v>
      </c>
    </row>
    <row r="163" spans="1:8" ht="15.75" x14ac:dyDescent="0.25">
      <c r="A163" s="144" t="s">
        <v>199</v>
      </c>
      <c r="B163" s="144" t="s">
        <v>513</v>
      </c>
      <c r="C163" s="13" t="s">
        <v>477</v>
      </c>
      <c r="D163" s="145">
        <v>1</v>
      </c>
      <c r="E163" s="146"/>
      <c r="F163" s="146">
        <v>44895</v>
      </c>
      <c r="G163" s="148">
        <v>1327.5</v>
      </c>
      <c r="H163" s="148">
        <f t="shared" si="3"/>
        <v>1327.5</v>
      </c>
    </row>
    <row r="164" spans="1:8" ht="15.75" x14ac:dyDescent="0.25">
      <c r="A164" s="144" t="s">
        <v>287</v>
      </c>
      <c r="B164" s="14" t="s">
        <v>68</v>
      </c>
      <c r="C164" s="13" t="s">
        <v>12</v>
      </c>
      <c r="D164" s="145">
        <v>4</v>
      </c>
      <c r="E164" s="146"/>
      <c r="F164" s="146">
        <v>44895</v>
      </c>
      <c r="G164" s="148">
        <v>483.8</v>
      </c>
      <c r="H164" s="148">
        <f t="shared" si="3"/>
        <v>1935.2</v>
      </c>
    </row>
    <row r="165" spans="1:8" ht="15.75" x14ac:dyDescent="0.25">
      <c r="A165" s="144" t="s">
        <v>348</v>
      </c>
      <c r="B165" s="144" t="s">
        <v>514</v>
      </c>
      <c r="C165" s="13" t="s">
        <v>4</v>
      </c>
      <c r="D165" s="145">
        <v>11</v>
      </c>
      <c r="E165" s="146"/>
      <c r="F165" s="146">
        <v>45013</v>
      </c>
      <c r="G165" s="148">
        <v>275</v>
      </c>
      <c r="H165" s="148">
        <f t="shared" si="3"/>
        <v>3025</v>
      </c>
    </row>
    <row r="166" spans="1:8" ht="15" customHeight="1" x14ac:dyDescent="0.25">
      <c r="A166" s="144" t="s">
        <v>201</v>
      </c>
      <c r="B166" s="144" t="s">
        <v>515</v>
      </c>
      <c r="C166" s="13" t="s">
        <v>477</v>
      </c>
      <c r="D166" s="145">
        <v>2</v>
      </c>
      <c r="E166" s="146"/>
      <c r="F166" s="146">
        <v>45013</v>
      </c>
      <c r="G166" s="148">
        <v>1357</v>
      </c>
      <c r="H166" s="148">
        <f t="shared" si="3"/>
        <v>2714</v>
      </c>
    </row>
    <row r="167" spans="1:8" ht="15.75" x14ac:dyDescent="0.25">
      <c r="A167" s="144" t="s">
        <v>287</v>
      </c>
      <c r="B167" s="144" t="s">
        <v>516</v>
      </c>
      <c r="C167" s="13" t="s">
        <v>12</v>
      </c>
      <c r="D167" s="145">
        <v>20</v>
      </c>
      <c r="E167" s="146"/>
      <c r="F167" s="146">
        <v>45013</v>
      </c>
      <c r="G167" s="148">
        <v>466.1</v>
      </c>
      <c r="H167" s="148">
        <f t="shared" si="3"/>
        <v>9322</v>
      </c>
    </row>
    <row r="168" spans="1:8" ht="15.75" x14ac:dyDescent="0.25">
      <c r="A168" s="144" t="s">
        <v>201</v>
      </c>
      <c r="B168" s="144" t="s">
        <v>517</v>
      </c>
      <c r="C168" s="13" t="s">
        <v>4</v>
      </c>
      <c r="D168" s="145">
        <v>1</v>
      </c>
      <c r="E168" s="146"/>
      <c r="F168" s="146">
        <v>45013</v>
      </c>
      <c r="G168" s="148">
        <v>1198</v>
      </c>
      <c r="H168" s="148">
        <f t="shared" si="3"/>
        <v>1198</v>
      </c>
    </row>
    <row r="169" spans="1:8" ht="15.75" x14ac:dyDescent="0.25">
      <c r="A169" s="144" t="s">
        <v>199</v>
      </c>
      <c r="B169" s="144" t="s">
        <v>518</v>
      </c>
      <c r="C169" s="13" t="s">
        <v>4</v>
      </c>
      <c r="D169" s="145">
        <v>47</v>
      </c>
      <c r="E169" s="146"/>
      <c r="F169" s="146">
        <v>45013</v>
      </c>
      <c r="G169" s="148">
        <v>425</v>
      </c>
      <c r="H169" s="148">
        <f t="shared" si="3"/>
        <v>19975</v>
      </c>
    </row>
    <row r="170" spans="1:8" ht="15.75" x14ac:dyDescent="0.25">
      <c r="A170" s="144" t="s">
        <v>201</v>
      </c>
      <c r="B170" s="144" t="s">
        <v>519</v>
      </c>
      <c r="C170" s="13" t="s">
        <v>4</v>
      </c>
      <c r="D170" s="145">
        <v>28</v>
      </c>
      <c r="E170" s="146"/>
      <c r="F170" s="146">
        <v>45013</v>
      </c>
      <c r="G170" s="148">
        <v>53.1</v>
      </c>
      <c r="H170" s="148">
        <f t="shared" si="3"/>
        <v>1486.8</v>
      </c>
    </row>
    <row r="171" spans="1:8" ht="15" customHeight="1" x14ac:dyDescent="0.25">
      <c r="A171" s="144" t="s">
        <v>201</v>
      </c>
      <c r="B171" s="14" t="s">
        <v>511</v>
      </c>
      <c r="C171" s="13" t="s">
        <v>4</v>
      </c>
      <c r="D171" s="145">
        <v>19</v>
      </c>
      <c r="E171" s="146"/>
      <c r="F171" s="146">
        <v>45013</v>
      </c>
      <c r="G171" s="148">
        <v>762.08333000000005</v>
      </c>
      <c r="H171" s="148">
        <f t="shared" si="3"/>
        <v>14479.583270000001</v>
      </c>
    </row>
    <row r="172" spans="1:8" ht="15.75" x14ac:dyDescent="0.25">
      <c r="A172" s="144" t="s">
        <v>197</v>
      </c>
      <c r="B172" s="14" t="s">
        <v>212</v>
      </c>
      <c r="C172" s="13" t="s">
        <v>12</v>
      </c>
      <c r="D172" s="145">
        <v>163</v>
      </c>
      <c r="E172" s="146"/>
      <c r="F172" s="146">
        <v>45013</v>
      </c>
      <c r="G172" s="148">
        <v>31.86</v>
      </c>
      <c r="H172" s="148">
        <f t="shared" si="3"/>
        <v>5193.18</v>
      </c>
    </row>
    <row r="173" spans="1:8" ht="15.75" x14ac:dyDescent="0.25">
      <c r="A173" s="144" t="s">
        <v>481</v>
      </c>
      <c r="B173" s="14" t="s">
        <v>178</v>
      </c>
      <c r="C173" s="13" t="s">
        <v>12</v>
      </c>
      <c r="D173" s="145">
        <v>90</v>
      </c>
      <c r="E173" s="146"/>
      <c r="F173" s="146">
        <v>45013</v>
      </c>
      <c r="G173" s="148">
        <v>31.86</v>
      </c>
      <c r="H173" s="148">
        <f t="shared" si="3"/>
        <v>2867.4</v>
      </c>
    </row>
    <row r="174" spans="1:8" ht="15.75" x14ac:dyDescent="0.25">
      <c r="A174" s="144" t="s">
        <v>201</v>
      </c>
      <c r="B174" s="14" t="s">
        <v>507</v>
      </c>
      <c r="C174" s="13" t="s">
        <v>74</v>
      </c>
      <c r="D174" s="145">
        <v>40</v>
      </c>
      <c r="E174" s="146"/>
      <c r="F174" s="146">
        <v>45013</v>
      </c>
      <c r="G174" s="148">
        <v>115.64</v>
      </c>
      <c r="H174" s="148">
        <f t="shared" si="3"/>
        <v>4625.6000000000004</v>
      </c>
    </row>
    <row r="175" spans="1:8" ht="15.75" x14ac:dyDescent="0.25">
      <c r="A175" s="144" t="s">
        <v>287</v>
      </c>
      <c r="B175" s="14" t="s">
        <v>508</v>
      </c>
      <c r="C175" s="13" t="s">
        <v>12</v>
      </c>
      <c r="D175" s="145">
        <v>53</v>
      </c>
      <c r="E175" s="146"/>
      <c r="F175" s="146">
        <v>45013</v>
      </c>
      <c r="G175" s="148">
        <v>106.2</v>
      </c>
      <c r="H175" s="148">
        <f t="shared" si="3"/>
        <v>5628.6</v>
      </c>
    </row>
    <row r="176" spans="1:8" ht="15" customHeight="1" x14ac:dyDescent="0.25">
      <c r="A176" s="144" t="s">
        <v>199</v>
      </c>
      <c r="B176" s="14" t="s">
        <v>43</v>
      </c>
      <c r="C176" s="13" t="s">
        <v>4</v>
      </c>
      <c r="D176" s="145">
        <v>94</v>
      </c>
      <c r="E176" s="146"/>
      <c r="F176" s="146">
        <v>45013</v>
      </c>
      <c r="G176" s="148">
        <v>70.8</v>
      </c>
      <c r="H176" s="148">
        <f t="shared" si="3"/>
        <v>6655.2</v>
      </c>
    </row>
    <row r="177" spans="1:8" ht="15.75" x14ac:dyDescent="0.25">
      <c r="A177" s="144" t="s">
        <v>329</v>
      </c>
      <c r="B177" s="14" t="s">
        <v>520</v>
      </c>
      <c r="C177" s="13" t="s">
        <v>20</v>
      </c>
      <c r="D177" s="145">
        <v>48</v>
      </c>
      <c r="E177" s="146"/>
      <c r="F177" s="146">
        <v>45016</v>
      </c>
      <c r="G177" s="148">
        <v>278.99900000000002</v>
      </c>
      <c r="H177" s="148">
        <f t="shared" si="3"/>
        <v>13391.952000000001</v>
      </c>
    </row>
    <row r="178" spans="1:8" ht="15.75" x14ac:dyDescent="0.25">
      <c r="A178" s="144" t="s">
        <v>344</v>
      </c>
      <c r="B178" s="14" t="s">
        <v>521</v>
      </c>
      <c r="C178" s="13" t="s">
        <v>4</v>
      </c>
      <c r="D178" s="145">
        <v>5</v>
      </c>
      <c r="E178" s="146"/>
      <c r="F178" s="146">
        <v>45016</v>
      </c>
      <c r="G178" s="148">
        <v>311</v>
      </c>
      <c r="H178" s="148">
        <f t="shared" si="3"/>
        <v>1555</v>
      </c>
    </row>
    <row r="179" spans="1:8" ht="15.75" x14ac:dyDescent="0.25">
      <c r="A179" s="144" t="s">
        <v>198</v>
      </c>
      <c r="B179" s="14" t="s">
        <v>522</v>
      </c>
      <c r="C179" s="13" t="s">
        <v>4</v>
      </c>
      <c r="D179" s="145">
        <v>26</v>
      </c>
      <c r="E179" s="146"/>
      <c r="F179" s="146">
        <v>45016</v>
      </c>
      <c r="G179" s="148">
        <v>27.67</v>
      </c>
      <c r="H179" s="148">
        <f t="shared" si="3"/>
        <v>719.42000000000007</v>
      </c>
    </row>
    <row r="180" spans="1:8" ht="15.75" x14ac:dyDescent="0.25">
      <c r="A180" s="144" t="s">
        <v>198</v>
      </c>
      <c r="B180" s="14" t="s">
        <v>523</v>
      </c>
      <c r="C180" s="13" t="s">
        <v>13</v>
      </c>
      <c r="D180" s="145">
        <v>1</v>
      </c>
      <c r="E180" s="146"/>
      <c r="F180" s="146">
        <v>45016</v>
      </c>
      <c r="G180" s="148">
        <v>675</v>
      </c>
      <c r="H180" s="148">
        <f t="shared" si="3"/>
        <v>675</v>
      </c>
    </row>
    <row r="181" spans="1:8" ht="15.75" x14ac:dyDescent="0.25">
      <c r="A181" s="144" t="s">
        <v>198</v>
      </c>
      <c r="B181" s="14" t="s">
        <v>524</v>
      </c>
      <c r="C181" s="13" t="s">
        <v>4</v>
      </c>
      <c r="D181" s="145">
        <v>108</v>
      </c>
      <c r="E181" s="146"/>
      <c r="F181" s="146">
        <v>45016</v>
      </c>
      <c r="G181" s="148">
        <v>7.5674999999999999</v>
      </c>
      <c r="H181" s="148">
        <f t="shared" si="3"/>
        <v>817.29</v>
      </c>
    </row>
    <row r="182" spans="1:8" ht="15" customHeight="1" x14ac:dyDescent="0.25">
      <c r="A182" s="144" t="s">
        <v>198</v>
      </c>
      <c r="B182" s="14" t="s">
        <v>525</v>
      </c>
      <c r="C182" s="13" t="s">
        <v>4</v>
      </c>
      <c r="D182" s="145">
        <v>10</v>
      </c>
      <c r="E182" s="146"/>
      <c r="F182" s="146">
        <v>45016</v>
      </c>
      <c r="G182" s="148">
        <v>222.66399999999999</v>
      </c>
      <c r="H182" s="148">
        <f t="shared" si="3"/>
        <v>2226.64</v>
      </c>
    </row>
    <row r="183" spans="1:8" ht="15.75" x14ac:dyDescent="0.25">
      <c r="A183" s="144" t="s">
        <v>198</v>
      </c>
      <c r="B183" s="14" t="s">
        <v>526</v>
      </c>
      <c r="C183" s="13" t="s">
        <v>4</v>
      </c>
      <c r="D183" s="145">
        <v>20</v>
      </c>
      <c r="E183" s="146"/>
      <c r="F183" s="146">
        <v>45016</v>
      </c>
      <c r="G183" s="148">
        <v>160.999</v>
      </c>
      <c r="H183" s="148">
        <f t="shared" si="3"/>
        <v>3219.98</v>
      </c>
    </row>
    <row r="184" spans="1:8" ht="15.75" x14ac:dyDescent="0.25">
      <c r="A184" s="144" t="s">
        <v>198</v>
      </c>
      <c r="B184" s="14" t="s">
        <v>527</v>
      </c>
      <c r="C184" s="13" t="s">
        <v>13</v>
      </c>
      <c r="D184" s="145">
        <v>40</v>
      </c>
      <c r="E184" s="146"/>
      <c r="F184" s="146">
        <v>45016</v>
      </c>
      <c r="G184" s="148">
        <v>323.00099999999998</v>
      </c>
      <c r="H184" s="148">
        <f t="shared" si="3"/>
        <v>12920.039999999999</v>
      </c>
    </row>
    <row r="185" spans="1:8" ht="15.75" x14ac:dyDescent="0.25">
      <c r="A185" s="144" t="s">
        <v>198</v>
      </c>
      <c r="B185" s="14" t="s">
        <v>528</v>
      </c>
      <c r="C185" s="13" t="s">
        <v>13</v>
      </c>
      <c r="D185" s="145">
        <v>11</v>
      </c>
      <c r="E185" s="146"/>
      <c r="F185" s="146">
        <v>45016</v>
      </c>
      <c r="G185" s="148">
        <v>25.995000000000001</v>
      </c>
      <c r="H185" s="148">
        <f t="shared" si="3"/>
        <v>285.94499999999999</v>
      </c>
    </row>
    <row r="186" spans="1:8" ht="15.75" x14ac:dyDescent="0.25">
      <c r="A186" s="144" t="s">
        <v>198</v>
      </c>
      <c r="B186" s="14" t="s">
        <v>529</v>
      </c>
      <c r="C186" s="13" t="s">
        <v>13</v>
      </c>
      <c r="D186" s="145">
        <v>5</v>
      </c>
      <c r="E186" s="146"/>
      <c r="F186" s="146">
        <v>45016</v>
      </c>
      <c r="G186" s="148">
        <v>205.35</v>
      </c>
      <c r="H186" s="148">
        <f t="shared" si="3"/>
        <v>1026.75</v>
      </c>
    </row>
    <row r="187" spans="1:8" ht="15.75" x14ac:dyDescent="0.25">
      <c r="A187" s="144" t="s">
        <v>198</v>
      </c>
      <c r="B187" s="14" t="s">
        <v>530</v>
      </c>
      <c r="C187" s="13" t="s">
        <v>4</v>
      </c>
      <c r="D187" s="145">
        <v>5</v>
      </c>
      <c r="E187" s="146"/>
      <c r="F187" s="146">
        <v>45019</v>
      </c>
      <c r="G187" s="148">
        <v>60.18</v>
      </c>
      <c r="H187" s="148">
        <f t="shared" si="3"/>
        <v>300.89999999999998</v>
      </c>
    </row>
    <row r="188" spans="1:8" ht="15.75" x14ac:dyDescent="0.25">
      <c r="A188" s="144" t="s">
        <v>198</v>
      </c>
      <c r="B188" s="14" t="s">
        <v>531</v>
      </c>
      <c r="C188" s="13" t="s">
        <v>13</v>
      </c>
      <c r="D188" s="145">
        <v>25</v>
      </c>
      <c r="E188" s="146"/>
      <c r="F188" s="146">
        <v>45019</v>
      </c>
      <c r="G188" s="148">
        <v>1327.5</v>
      </c>
      <c r="H188" s="148">
        <f t="shared" si="3"/>
        <v>33187.5</v>
      </c>
    </row>
    <row r="189" spans="1:8" ht="15.75" x14ac:dyDescent="0.25">
      <c r="A189" s="144" t="s">
        <v>286</v>
      </c>
      <c r="B189" s="14" t="s">
        <v>532</v>
      </c>
      <c r="C189" s="13" t="s">
        <v>13</v>
      </c>
      <c r="D189" s="145">
        <v>50</v>
      </c>
      <c r="E189" s="146"/>
      <c r="F189" s="146">
        <v>45020</v>
      </c>
      <c r="G189" s="148">
        <v>224.2</v>
      </c>
      <c r="H189" s="148">
        <f t="shared" si="3"/>
        <v>11210</v>
      </c>
    </row>
    <row r="190" spans="1:8" ht="15" customHeight="1" x14ac:dyDescent="0.25">
      <c r="A190" s="144" t="s">
        <v>287</v>
      </c>
      <c r="B190" s="14" t="s">
        <v>533</v>
      </c>
      <c r="C190" s="13" t="s">
        <v>4</v>
      </c>
      <c r="D190" s="145">
        <v>84</v>
      </c>
      <c r="E190" s="146"/>
      <c r="F190" s="146">
        <v>45020</v>
      </c>
      <c r="G190" s="148">
        <v>47.2</v>
      </c>
      <c r="H190" s="148">
        <f t="shared" si="3"/>
        <v>3964.8</v>
      </c>
    </row>
    <row r="191" spans="1:8" ht="15.75" x14ac:dyDescent="0.25">
      <c r="A191" s="144" t="s">
        <v>198</v>
      </c>
      <c r="B191" s="14" t="s">
        <v>534</v>
      </c>
      <c r="C191" s="13" t="s">
        <v>4</v>
      </c>
      <c r="D191" s="145">
        <v>31</v>
      </c>
      <c r="E191" s="146"/>
      <c r="F191" s="146">
        <v>45020</v>
      </c>
      <c r="G191" s="148">
        <v>23.6</v>
      </c>
      <c r="H191" s="148">
        <f t="shared" si="3"/>
        <v>731.6</v>
      </c>
    </row>
    <row r="192" spans="1:8" ht="15.75" x14ac:dyDescent="0.25">
      <c r="A192" s="144" t="s">
        <v>198</v>
      </c>
      <c r="B192" s="14" t="s">
        <v>535</v>
      </c>
      <c r="C192" s="13" t="s">
        <v>4</v>
      </c>
      <c r="D192" s="145">
        <v>9</v>
      </c>
      <c r="E192" s="146"/>
      <c r="F192" s="146">
        <v>45020</v>
      </c>
      <c r="G192" s="148">
        <v>41.3</v>
      </c>
      <c r="H192" s="148">
        <f t="shared" si="3"/>
        <v>371.7</v>
      </c>
    </row>
    <row r="193" spans="1:8" ht="15.75" x14ac:dyDescent="0.25">
      <c r="A193" s="144" t="s">
        <v>202</v>
      </c>
      <c r="B193" s="144" t="s">
        <v>536</v>
      </c>
      <c r="C193" s="13" t="s">
        <v>4</v>
      </c>
      <c r="D193" s="145">
        <v>5</v>
      </c>
      <c r="E193" s="146"/>
      <c r="F193" s="146">
        <v>45042</v>
      </c>
      <c r="G193" s="148">
        <v>446.04</v>
      </c>
      <c r="H193" s="148">
        <f t="shared" si="3"/>
        <v>2230.2000000000003</v>
      </c>
    </row>
    <row r="194" spans="1:8" ht="15.75" x14ac:dyDescent="0.25">
      <c r="A194" s="144" t="s">
        <v>286</v>
      </c>
      <c r="B194" s="144" t="s">
        <v>478</v>
      </c>
      <c r="C194" s="13" t="s">
        <v>479</v>
      </c>
      <c r="D194" s="145">
        <v>25</v>
      </c>
      <c r="E194" s="146"/>
      <c r="F194" s="146">
        <v>45104</v>
      </c>
      <c r="G194" s="148">
        <v>1180</v>
      </c>
      <c r="H194" s="148">
        <f t="shared" si="3"/>
        <v>29500</v>
      </c>
    </row>
    <row r="195" spans="1:8" x14ac:dyDescent="0.25">
      <c r="A195" s="142"/>
      <c r="B195" s="14"/>
      <c r="C195" s="13"/>
      <c r="D195" s="145"/>
      <c r="E195" s="146"/>
      <c r="F195" s="146"/>
      <c r="G195" s="147"/>
      <c r="H195" s="147">
        <f>SUBTOTAL(109,Tabla4[[Valor ]])</f>
        <v>945410.32362333278</v>
      </c>
    </row>
    <row r="197" spans="1:8" ht="15" customHeight="1" x14ac:dyDescent="0.25"/>
    <row r="203" spans="1:8" ht="15.75" x14ac:dyDescent="0.25">
      <c r="A203" s="41" t="s">
        <v>157</v>
      </c>
      <c r="G203" s="41" t="s">
        <v>158</v>
      </c>
    </row>
    <row r="206" spans="1:8" ht="18.75" x14ac:dyDescent="0.3">
      <c r="A206" s="150" t="s">
        <v>474</v>
      </c>
      <c r="B206" s="150"/>
      <c r="C206" s="150"/>
      <c r="D206" s="150"/>
      <c r="E206" s="150"/>
      <c r="F206" s="150"/>
      <c r="G206" s="150" t="s">
        <v>160</v>
      </c>
      <c r="H206" s="150"/>
    </row>
    <row r="207" spans="1:8" x14ac:dyDescent="0.25">
      <c r="A207" t="s">
        <v>475</v>
      </c>
      <c r="G207" t="s">
        <v>162</v>
      </c>
    </row>
  </sheetData>
  <mergeCells count="4">
    <mergeCell ref="A2:G2"/>
    <mergeCell ref="A3:G3"/>
    <mergeCell ref="A4:G4"/>
    <mergeCell ref="A5:G5"/>
  </mergeCells>
  <conditionalFormatting sqref="D7">
    <cfRule type="colorScale" priority="7">
      <colorScale>
        <cfvo type="min"/>
        <cfvo type="max"/>
        <color theme="0"/>
        <color theme="0" tint="-0.249977111117893"/>
      </colorScale>
    </cfRule>
    <cfRule type="colorScale" priority="8">
      <colorScale>
        <cfvo type="min"/>
        <cfvo type="max"/>
        <color theme="0"/>
        <color theme="0"/>
      </colorScale>
    </cfRule>
  </conditionalFormatting>
  <conditionalFormatting sqref="F8:F14 F16:F30 F32:F42 F44:F45 F47:F59 F61:F66 F68:F94">
    <cfRule type="cellIs" dxfId="0" priority="2" stopIfTrue="1" operator="equal">
      <formula>"solicitar material"</formula>
    </cfRule>
  </conditionalFormatting>
  <pageMargins left="0.7" right="0.7" top="0.75" bottom="0.75" header="0.3" footer="0.3"/>
  <pageSetup scale="5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Junio-2023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Jose Luis Jaquez Hernandez</cp:lastModifiedBy>
  <cp:lastPrinted>2023-07-03T18:54:07Z</cp:lastPrinted>
  <dcterms:created xsi:type="dcterms:W3CDTF">2018-04-04T12:41:19Z</dcterms:created>
  <dcterms:modified xsi:type="dcterms:W3CDTF">2023-07-03T18:57:44Z</dcterms:modified>
</cp:coreProperties>
</file>