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3\OCTUBRE\S - FINANZAS\Relación de Ingreso y Egresos\"/>
    </mc:Choice>
  </mc:AlternateContent>
  <xr:revisionPtr revIDLastSave="0" documentId="8_{A85E8BB2-652B-4C81-92FC-96A71CD2583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resupuesto Aprobado-Ejec " sheetId="2" r:id="rId1"/>
  </sheets>
  <definedNames>
    <definedName name="_xlnm._FilterDatabase" localSheetId="0" hidden="1">'Presupuesto Aprobado-Ejec '!$A$9:$P$85</definedName>
    <definedName name="_xlnm.Print_Titles" localSheetId="0">'Presupuesto Aprobado-Ejec 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2" l="1"/>
  <c r="C12" i="2"/>
  <c r="D12" i="2"/>
  <c r="B18" i="2"/>
  <c r="C18" i="2"/>
  <c r="D18" i="2"/>
  <c r="B28" i="2"/>
  <c r="C28" i="2"/>
  <c r="D28" i="2"/>
  <c r="B38" i="2"/>
  <c r="C38" i="2"/>
  <c r="D38" i="2"/>
  <c r="B47" i="2"/>
  <c r="C47" i="2"/>
  <c r="D47" i="2"/>
  <c r="B54" i="2"/>
  <c r="C54" i="2"/>
  <c r="D54" i="2"/>
  <c r="B64" i="2"/>
  <c r="C64" i="2"/>
  <c r="D64" i="2"/>
  <c r="B69" i="2"/>
  <c r="C69" i="2"/>
  <c r="D69" i="2"/>
  <c r="B72" i="2"/>
  <c r="C72" i="2"/>
  <c r="D72" i="2"/>
  <c r="B77" i="2"/>
  <c r="C77" i="2"/>
  <c r="D77" i="2"/>
  <c r="B80" i="2"/>
  <c r="C80" i="2"/>
  <c r="D80" i="2"/>
  <c r="B83" i="2"/>
  <c r="C83" i="2"/>
  <c r="D83" i="2"/>
  <c r="C85" i="2" l="1"/>
  <c r="J18" i="2" l="1"/>
  <c r="J28" i="2"/>
  <c r="J12" i="2"/>
  <c r="O12" i="2" l="1"/>
  <c r="O47" i="2" l="1"/>
  <c r="P14" i="2" l="1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8" i="2"/>
  <c r="P79" i="2"/>
  <c r="P81" i="2"/>
  <c r="P82" i="2"/>
  <c r="P84" i="2"/>
  <c r="P83" i="2" s="1"/>
  <c r="P72" i="2" l="1"/>
  <c r="P80" i="2"/>
  <c r="P77" i="2"/>
  <c r="P64" i="2"/>
  <c r="P69" i="2"/>
  <c r="P47" i="2"/>
  <c r="P54" i="2"/>
  <c r="P38" i="2"/>
  <c r="P28" i="2"/>
  <c r="P18" i="2"/>
  <c r="O83" i="2"/>
  <c r="N83" i="2"/>
  <c r="M83" i="2"/>
  <c r="L83" i="2"/>
  <c r="K83" i="2"/>
  <c r="J83" i="2"/>
  <c r="I83" i="2"/>
  <c r="H83" i="2"/>
  <c r="G83" i="2"/>
  <c r="F83" i="2"/>
  <c r="E83" i="2"/>
  <c r="O80" i="2"/>
  <c r="N80" i="2"/>
  <c r="M80" i="2"/>
  <c r="L80" i="2"/>
  <c r="K80" i="2"/>
  <c r="J80" i="2"/>
  <c r="I80" i="2"/>
  <c r="H80" i="2"/>
  <c r="G80" i="2"/>
  <c r="F80" i="2"/>
  <c r="E80" i="2"/>
  <c r="O77" i="2"/>
  <c r="N77" i="2"/>
  <c r="M77" i="2"/>
  <c r="L77" i="2"/>
  <c r="K77" i="2"/>
  <c r="J77" i="2"/>
  <c r="I77" i="2"/>
  <c r="H77" i="2"/>
  <c r="G77" i="2"/>
  <c r="F77" i="2"/>
  <c r="E77" i="2"/>
  <c r="O72" i="2"/>
  <c r="N72" i="2"/>
  <c r="M72" i="2"/>
  <c r="L72" i="2"/>
  <c r="K72" i="2"/>
  <c r="J72" i="2"/>
  <c r="I72" i="2"/>
  <c r="H72" i="2"/>
  <c r="G72" i="2"/>
  <c r="F72" i="2"/>
  <c r="E72" i="2"/>
  <c r="O69" i="2"/>
  <c r="N69" i="2"/>
  <c r="M69" i="2"/>
  <c r="L69" i="2"/>
  <c r="K69" i="2"/>
  <c r="J69" i="2"/>
  <c r="I69" i="2"/>
  <c r="H69" i="2"/>
  <c r="G69" i="2"/>
  <c r="F69" i="2"/>
  <c r="E69" i="2"/>
  <c r="O64" i="2"/>
  <c r="N64" i="2"/>
  <c r="M64" i="2"/>
  <c r="L64" i="2"/>
  <c r="K64" i="2"/>
  <c r="J64" i="2"/>
  <c r="I64" i="2"/>
  <c r="H64" i="2"/>
  <c r="G64" i="2"/>
  <c r="F64" i="2"/>
  <c r="E64" i="2"/>
  <c r="O54" i="2"/>
  <c r="N54" i="2"/>
  <c r="M54" i="2"/>
  <c r="L54" i="2"/>
  <c r="K54" i="2"/>
  <c r="J54" i="2"/>
  <c r="I54" i="2"/>
  <c r="H54" i="2"/>
  <c r="G54" i="2"/>
  <c r="F54" i="2"/>
  <c r="E54" i="2"/>
  <c r="N47" i="2"/>
  <c r="M47" i="2"/>
  <c r="L47" i="2"/>
  <c r="K47" i="2"/>
  <c r="J47" i="2"/>
  <c r="I47" i="2"/>
  <c r="H47" i="2"/>
  <c r="G47" i="2"/>
  <c r="F47" i="2"/>
  <c r="E47" i="2"/>
  <c r="O38" i="2"/>
  <c r="N38" i="2"/>
  <c r="M38" i="2"/>
  <c r="L38" i="2"/>
  <c r="K38" i="2"/>
  <c r="J38" i="2"/>
  <c r="I38" i="2"/>
  <c r="H38" i="2"/>
  <c r="G38" i="2"/>
  <c r="F38" i="2"/>
  <c r="E38" i="2"/>
  <c r="O28" i="2"/>
  <c r="N28" i="2"/>
  <c r="M28" i="2"/>
  <c r="L28" i="2"/>
  <c r="K28" i="2"/>
  <c r="I28" i="2"/>
  <c r="H28" i="2"/>
  <c r="G28" i="2"/>
  <c r="F28" i="2"/>
  <c r="E28" i="2"/>
  <c r="O18" i="2"/>
  <c r="N18" i="2"/>
  <c r="M18" i="2"/>
  <c r="L18" i="2"/>
  <c r="K18" i="2"/>
  <c r="I18" i="2"/>
  <c r="H18" i="2"/>
  <c r="G18" i="2"/>
  <c r="F18" i="2"/>
  <c r="E18" i="2"/>
  <c r="P13" i="2"/>
  <c r="P12" i="2" s="1"/>
  <c r="N12" i="2"/>
  <c r="M12" i="2"/>
  <c r="L12" i="2"/>
  <c r="K12" i="2"/>
  <c r="I12" i="2"/>
  <c r="H12" i="2"/>
  <c r="G12" i="2"/>
  <c r="F12" i="2"/>
  <c r="E12" i="2"/>
  <c r="N85" i="2" l="1"/>
  <c r="O85" i="2"/>
  <c r="L85" i="2"/>
  <c r="M85" i="2"/>
  <c r="K85" i="2"/>
  <c r="I85" i="2"/>
  <c r="E85" i="2"/>
  <c r="G85" i="2"/>
  <c r="H85" i="2"/>
  <c r="D85" i="2"/>
  <c r="J85" i="2"/>
  <c r="F85" i="2"/>
  <c r="B85" i="2"/>
  <c r="P85" i="2" l="1"/>
</calcChain>
</file>

<file path=xl/sharedStrings.xml><?xml version="1.0" encoding="utf-8"?>
<sst xmlns="http://schemas.openxmlformats.org/spreadsheetml/2006/main" count="112" uniqueCount="112">
  <si>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</si>
  <si>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</si>
  <si>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</si>
  <si>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</si>
  <si>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</si>
  <si>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</si>
  <si>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</si>
  <si>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</si>
  <si>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</si>
  <si>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</si>
  <si>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</si>
  <si>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</si>
  <si>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</si>
  <si>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</si>
  <si>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</si>
  <si>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</si>
  <si>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</si>
  <si>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</si>
  <si>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</si>
  <si>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</si>
  <si>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</si>
  <si>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</si>
  <si>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</si>
  <si>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</si>
  <si>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</si>
  <si>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</si>
  <si>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</si>
  <si>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</si>
  <si>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</si>
  <si>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</si>
  <si>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</si>
  <si>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</si>
  <si>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</si>
  <si>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</si>
  <si>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</si>
  <si>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</si>
  <si>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</si>
  <si>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</si>
  <si>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</si>
  <si>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</si>
  <si>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</si>
  <si>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</si>
  <si>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</si>
  <si>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</si>
  <si>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</si>
  <si>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</si>
  <si>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</si>
  <si>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</si>
  <si>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</si>
  <si>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</si>
  <si>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</si>
  <si>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</si>
  <si>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</si>
  <si>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</si>
  <si>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</si>
  <si>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</si>
  <si>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</si>
  <si>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</si>
  <si>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</si>
  <si>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</si>
  <si>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</si>
  <si>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</si>
  <si>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</si>
  <si>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</si>
  <si>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</si>
  <si>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</si>
  <si>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</si>
  <si>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</si>
  <si>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</si>
  <si>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</si>
  <si>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</si>
  <si>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</si>
  <si>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</si>
  <si>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</si>
  <si>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</si>
  <si>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</si>
  <si>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</si>
  <si>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</si>
  <si>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</si>
  <si>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</si>
  <si>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</si>
  <si>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</si>
  <si>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</si>
  <si>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</si>
  <si>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</si>
  <si>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</si>
  <si>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</si>
  <si>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</si>
  <si>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</si>
  <si>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</si>
  <si>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</si>
  <si>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</si>
  <si>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</si>
  <si>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</si>
  <si>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PRESIDENCIA DE LA REPUBLICA DOMINICANA</t>
  </si>
  <si>
    <t>CONSEJO NACIONAL DE DISCAPACIDAD (CONADIS)</t>
  </si>
  <si>
    <t>Fuente: Sistema de Información de la Gestión Financiera (SIGEF)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</si>
  <si>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</si>
  <si>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</si>
  <si>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</si>
  <si>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</si>
  <si>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</si>
  <si>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</si>
  <si>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Preparado Por:</t>
  </si>
  <si>
    <t>Revisado por:</t>
  </si>
  <si>
    <t>Licda. Arabelly M. Villar</t>
  </si>
  <si>
    <t>Licdo. Victor J. Valdez Rodriguez</t>
  </si>
  <si>
    <t>Analista de Presupuesto</t>
  </si>
  <si>
    <t>Director Administrativo Financiero</t>
  </si>
  <si>
    <t>Fecha de registro: del 01 de Octubre 2023</t>
  </si>
  <si>
    <t>Fecha de imputación: hasta el 31 de Octubre  2023</t>
  </si>
  <si>
    <t>OCTUBRE--2023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</si>
</sst>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3" fillId="5" borderId="0" xfId="0" applyFont="1" applyFill="1" applyAlignment="1">
      <alignment horizontal="left" indent="1"/>
    </xf>
    <xf numFmtId="0" fontId="3" fillId="4" borderId="1" xfId="0" applyFont="1" applyFill="1" applyBorder="1" applyAlignment="1">
      <alignment horizontal="left"/>
    </xf>
    <xf numFmtId="43" fontId="3" fillId="4" borderId="1" xfId="1" applyFont="1" applyFill="1" applyBorder="1"/>
    <xf numFmtId="0" fontId="0" fillId="0" borderId="0" xfId="0" applyAlignment="1">
      <alignment wrapText="1"/>
    </xf>
    <xf numFmtId="43" fontId="1" fillId="0" borderId="0" xfId="1" applyFont="1" applyAlignment="1">
      <alignment wrapText="1"/>
    </xf>
    <xf numFmtId="4" fontId="0" fillId="0" borderId="0" xfId="0" applyNumberFormat="1" applyAlignment="1">
      <alignment wrapText="1"/>
    </xf>
    <xf numFmtId="43" fontId="0" fillId="0" borderId="0" xfId="0" applyNumberFormat="1" applyAlignment="1">
      <alignment wrapText="1"/>
    </xf>
    <xf numFmtId="0" fontId="8" fillId="0" borderId="0" xfId="0" applyFont="1" applyAlignment="1">
      <alignment wrapText="1"/>
    </xf>
    <xf numFmtId="0" fontId="0" fillId="0" borderId="0" xfId="0" applyAlignment="1">
      <alignment horizontal="left" wrapText="1"/>
    </xf>
    <xf numFmtId="39" fontId="1" fillId="0" borderId="0" xfId="1" applyNumberFormat="1" applyFont="1" applyAlignment="1">
      <alignment vertical="center" wrapText="1"/>
    </xf>
    <xf numFmtId="39" fontId="3" fillId="5" borderId="0" xfId="1" applyNumberFormat="1" applyFont="1" applyFill="1" applyAlignment="1">
      <alignment vertical="center" wrapText="1"/>
    </xf>
    <xf numFmtId="39" fontId="3" fillId="4" borderId="1" xfId="0" applyNumberFormat="1" applyFont="1" applyFill="1" applyBorder="1" applyAlignment="1">
      <alignment horizontal="left"/>
    </xf>
    <xf numFmtId="39" fontId="2" fillId="3" borderId="0" xfId="1" applyNumberFormat="1" applyFont="1" applyFill="1" applyAlignment="1">
      <alignment vertical="center" wrapText="1"/>
    </xf>
    <xf numFmtId="39" fontId="2" fillId="3" borderId="0" xfId="0" applyNumberFormat="1" applyFont="1" applyFill="1"/>
    <xf numFmtId="43" fontId="9" fillId="0" borderId="0" xfId="1" applyFont="1" applyAlignment="1">
      <alignment horizontal="right"/>
    </xf>
    <xf numFmtId="0" fontId="6" fillId="0" borderId="0" xfId="0" applyFont="1" applyAlignment="1">
      <alignment wrapText="1"/>
    </xf>
    <xf numFmtId="49" fontId="9" fillId="0" borderId="0" xfId="0" applyNumberFormat="1" applyFont="1" applyAlignment="1">
      <alignment horizontal="left"/>
    </xf>
    <xf numFmtId="0" fontId="10" fillId="0" borderId="0" xfId="0" applyFont="1" applyAlignment="1">
      <alignment wrapText="1"/>
    </xf>
    <xf numFmtId="4" fontId="0" fillId="0" borderId="0" xfId="0" applyNumberFormat="1"/>
    <xf numFmtId="0" fontId="0" fillId="0" borderId="0" xfId="0" applyFont="1"/>
    <xf numFmtId="0" fontId="6" fillId="0" borderId="0" xfId="0" applyFont="1" applyAlignment="1">
      <alignment horizontal="left" wrapText="1"/>
    </xf>
    <xf numFmtId="0" fontId="10" fillId="0" borderId="0" xfId="0" applyFont="1" applyAlignment="1">
      <alignment horizontal="left" wrapText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17" fontId="6" fillId="0" borderId="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</cellXfs>
  <cellStyles count="4">
    <cellStyle name="Millares" xfId="1" builtinId="3"/>
    <cellStyle name="Millares 2" xfId="3" xr:uid="{00000000-0005-0000-0000-000001000000}"/>
    <cellStyle name="Normal" xfId="0" builtinId="0"/>
    <cellStyle name="Normal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47625</xdr:rowOff>
    </xdr:from>
    <xdr:to>
      <xdr:col>0</xdr:col>
      <xdr:colOff>1905000</xdr:colOff>
      <xdr:row>4</xdr:row>
      <xdr:rowOff>11284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9275" y="238125"/>
          <a:ext cx="1609725" cy="7828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723900</xdr:colOff>
      <xdr:row>2</xdr:row>
      <xdr:rowOff>47625</xdr:rowOff>
    </xdr:from>
    <xdr:to>
      <xdr:col>14</xdr:col>
      <xdr:colOff>573616</xdr:colOff>
      <xdr:row>5</xdr:row>
      <xdr:rowOff>76200</xdr:rowOff>
    </xdr:to>
    <xdr:pic>
      <xdr:nvPicPr>
        <xdr:cNvPr id="6" name="Imagen 20" descr="ESCUDO_2">
          <a:extLst>
            <a:ext uri="{FF2B5EF4-FFF2-40B4-BE49-F238E27FC236}">
              <a16:creationId xmlns:a16="http://schemas.microsoft.com/office/drawing/2014/main" id="{17303989-267B-4261-A21A-8DBC6BF53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40300" y="428625"/>
          <a:ext cx="1373716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P103"/>
  <sheetViews>
    <sheetView showGridLines="0" tabSelected="1" zoomScaleNormal="100" workbookViewId="0">
      <selection activeCell="D15" sqref="D15:D16"/>
    </sheetView>
  </sheetViews>
  <sheetFormatPr baseColWidth="10" defaultColWidth="11.42578125" defaultRowHeight="15" x14ac:dyDescent="0.25"/>
  <cols>
    <col min="1" max="1" width="91.140625" customWidth="1"/>
    <col min="2" max="2" width="20.5703125" customWidth="1"/>
    <col min="3" max="3" width="21.7109375" customWidth="1"/>
    <col min="4" max="4" width="18.28515625" bestFit="1" customWidth="1"/>
    <col min="5" max="5" width="19" bestFit="1" customWidth="1"/>
    <col min="6" max="6" width="18.28515625" bestFit="1" customWidth="1"/>
    <col min="7" max="7" width="18.42578125" bestFit="1" customWidth="1"/>
    <col min="8" max="8" width="18.7109375" bestFit="1" customWidth="1"/>
    <col min="9" max="9" width="18.42578125" bestFit="1" customWidth="1"/>
    <col min="10" max="10" width="17.7109375" bestFit="1" customWidth="1"/>
    <col min="11" max="11" width="18" bestFit="1" customWidth="1"/>
    <col min="12" max="12" width="15.5703125" bestFit="1" customWidth="1"/>
    <col min="13" max="13" width="14.42578125" customWidth="1"/>
    <col min="14" max="14" width="15.85546875" bestFit="1" customWidth="1"/>
    <col min="15" max="15" width="14.140625" bestFit="1" customWidth="1"/>
    <col min="16" max="16" width="18.7109375" bestFit="1" customWidth="1"/>
  </cols>
  <sheetData>
    <row r="3" spans="1:16" ht="28.5" customHeight="1" x14ac:dyDescent="0.25">
      <c r="A3" s="27" t="s">
        <v>94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4" spans="1:16" ht="21" customHeight="1" x14ac:dyDescent="0.25">
      <c r="A4" s="29" t="s">
        <v>95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6" ht="15.75" x14ac:dyDescent="0.25">
      <c r="A5" s="34" t="s">
        <v>111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</row>
    <row r="6" spans="1:16" ht="15.75" customHeight="1" x14ac:dyDescent="0.25">
      <c r="A6" s="36" t="s">
        <v>91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</row>
    <row r="7" spans="1:16" ht="15.75" customHeight="1" x14ac:dyDescent="0.25">
      <c r="A7" s="37" t="s">
        <v>76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</row>
    <row r="9" spans="1:16" ht="25.5" customHeight="1" x14ac:dyDescent="0.25">
      <c r="A9" s="31" t="s">
        <v>66</v>
      </c>
      <c r="B9" s="32" t="s">
        <v>93</v>
      </c>
      <c r="C9" s="32" t="s">
        <v>92</v>
      </c>
      <c r="D9" s="38" t="s">
        <v>90</v>
      </c>
      <c r="E9" s="39"/>
      <c r="F9" s="39"/>
      <c r="G9" s="39"/>
      <c r="H9" s="39"/>
      <c r="I9" s="39"/>
      <c r="J9" s="39"/>
      <c r="K9" s="39"/>
      <c r="L9" s="39"/>
      <c r="M9" s="39"/>
      <c r="N9" s="39"/>
      <c r="O9" s="39"/>
      <c r="P9" s="40"/>
    </row>
    <row r="10" spans="1:16" x14ac:dyDescent="0.25">
      <c r="A10" s="31"/>
      <c r="B10" s="33"/>
      <c r="C10" s="33"/>
      <c r="D10" s="3" t="s">
        <v>78</v>
      </c>
      <c r="E10" s="3" t="s">
        <v>79</v>
      </c>
      <c r="F10" s="3" t="s">
        <v>80</v>
      </c>
      <c r="G10" s="3" t="s">
        <v>81</v>
      </c>
      <c r="H10" s="4" t="s">
        <v>82</v>
      </c>
      <c r="I10" s="3" t="s">
        <v>83</v>
      </c>
      <c r="J10" s="4" t="s">
        <v>84</v>
      </c>
      <c r="K10" s="3" t="s">
        <v>85</v>
      </c>
      <c r="L10" s="3" t="s">
        <v>86</v>
      </c>
      <c r="M10" s="3" t="s">
        <v>87</v>
      </c>
      <c r="N10" s="3" t="s">
        <v>88</v>
      </c>
      <c r="O10" s="4" t="s">
        <v>89</v>
      </c>
      <c r="P10" s="3" t="s">
        <v>77</v>
      </c>
    </row>
    <row r="11" spans="1:16" x14ac:dyDescent="0.25">
      <c r="A11" s="6" t="s">
        <v>0</v>
      </c>
      <c r="B11" s="7"/>
      <c r="C11" s="16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</row>
    <row r="12" spans="1:16" x14ac:dyDescent="0.25">
      <c r="A12" s="5" t="s">
        <v>1</v>
      </c>
      <c r="B12" s="15">
        <f>SUM(B13:B17)</f>
        <v>83783854</v>
      </c>
      <c r="C12" s="15">
        <f>SUM(C13:C17)</f>
        <v>88810445</v>
      </c>
      <c r="D12" s="15">
        <f t="shared" ref="D12:I12" si="0">SUM(D13:D17)</f>
        <v>4915823.3499999996</v>
      </c>
      <c r="E12" s="15">
        <f t="shared" si="0"/>
        <v>4625753.26</v>
      </c>
      <c r="F12" s="15">
        <f t="shared" si="0"/>
        <v>5540101.9199999999</v>
      </c>
      <c r="G12" s="15">
        <f t="shared" si="0"/>
        <v>5809889.4000000004</v>
      </c>
      <c r="H12" s="15">
        <f t="shared" si="0"/>
        <v>5475834.8399999999</v>
      </c>
      <c r="I12" s="15">
        <f t="shared" si="0"/>
        <v>8592136.6500000004</v>
      </c>
      <c r="J12" s="15">
        <f>SUM(J13:J17)</f>
        <v>5377781.1899999995</v>
      </c>
      <c r="K12" s="15">
        <f t="shared" ref="K12:P12" si="1">SUM(K13:K17)</f>
        <v>5434322.0299999993</v>
      </c>
      <c r="L12" s="15">
        <f t="shared" si="1"/>
        <v>5146323.9000000004</v>
      </c>
      <c r="M12" s="15">
        <f t="shared" si="1"/>
        <v>4985494.3499999996</v>
      </c>
      <c r="N12" s="15">
        <f t="shared" si="1"/>
        <v>0</v>
      </c>
      <c r="O12" s="15">
        <f>SUM(O13:O17)</f>
        <v>0</v>
      </c>
      <c r="P12" s="15">
        <f t="shared" si="1"/>
        <v>55903460.890000001</v>
      </c>
    </row>
    <row r="13" spans="1:16" x14ac:dyDescent="0.25">
      <c r="A13" s="1" t="s">
        <v>2</v>
      </c>
      <c r="B13" s="14">
        <v>61512592</v>
      </c>
      <c r="C13" s="14">
        <v>66704183</v>
      </c>
      <c r="D13" s="14">
        <v>4120070.26</v>
      </c>
      <c r="E13" s="14">
        <v>3873790.26</v>
      </c>
      <c r="F13" s="14">
        <v>4705899.7699999996</v>
      </c>
      <c r="G13" s="14">
        <v>4230775.79</v>
      </c>
      <c r="H13" s="14">
        <v>4611450.26</v>
      </c>
      <c r="I13" s="14">
        <v>4826604.24</v>
      </c>
      <c r="J13" s="14">
        <v>4527449.42</v>
      </c>
      <c r="K13" s="14">
        <v>4511990.26</v>
      </c>
      <c r="L13" s="14">
        <v>4323823.59</v>
      </c>
      <c r="M13" s="14">
        <v>4184323.59</v>
      </c>
      <c r="N13" s="14">
        <v>0</v>
      </c>
      <c r="O13" s="14">
        <v>0</v>
      </c>
      <c r="P13" s="14">
        <f>SUM(D13:O13)</f>
        <v>43916177.439999998</v>
      </c>
    </row>
    <row r="14" spans="1:16" x14ac:dyDescent="0.25">
      <c r="A14" s="1" t="s">
        <v>3</v>
      </c>
      <c r="B14" s="14">
        <v>13189682</v>
      </c>
      <c r="C14" s="14">
        <v>13024682</v>
      </c>
      <c r="D14" s="14">
        <v>176633.33</v>
      </c>
      <c r="E14" s="14">
        <v>170500</v>
      </c>
      <c r="F14" s="14">
        <v>170500</v>
      </c>
      <c r="G14" s="14">
        <v>985000</v>
      </c>
      <c r="H14" s="14">
        <v>170500</v>
      </c>
      <c r="I14" s="14">
        <v>3057737.53</v>
      </c>
      <c r="J14" s="14">
        <v>170500</v>
      </c>
      <c r="K14" s="14">
        <v>242500</v>
      </c>
      <c r="L14" s="14">
        <v>170500</v>
      </c>
      <c r="M14" s="14">
        <v>170500</v>
      </c>
      <c r="N14" s="14">
        <v>0</v>
      </c>
      <c r="O14" s="14">
        <v>0</v>
      </c>
      <c r="P14" s="14">
        <f>SUM(D14:O14)</f>
        <v>5484870.8599999994</v>
      </c>
    </row>
    <row r="15" spans="1:16" x14ac:dyDescent="0.25">
      <c r="A15" s="1" t="s">
        <v>4</v>
      </c>
      <c r="B15" s="14">
        <v>0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f>SUM(D15:O15)</f>
        <v>0</v>
      </c>
    </row>
    <row r="16" spans="1:16" x14ac:dyDescent="0.25">
      <c r="A16" s="1" t="s">
        <v>5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f>SUM(D16:O16)</f>
        <v>0</v>
      </c>
    </row>
    <row r="17" spans="1:16" x14ac:dyDescent="0.25">
      <c r="A17" s="1" t="s">
        <v>6</v>
      </c>
      <c r="B17" s="14">
        <v>9081580</v>
      </c>
      <c r="C17" s="14">
        <v>9081580</v>
      </c>
      <c r="D17" s="14">
        <v>619119.76</v>
      </c>
      <c r="E17" s="14">
        <v>581463</v>
      </c>
      <c r="F17" s="14">
        <v>663702.15</v>
      </c>
      <c r="G17" s="14">
        <v>594113.61</v>
      </c>
      <c r="H17" s="14">
        <v>693884.58</v>
      </c>
      <c r="I17" s="14">
        <v>707794.88</v>
      </c>
      <c r="J17" s="14">
        <v>679831.77</v>
      </c>
      <c r="K17" s="14">
        <v>679831.77</v>
      </c>
      <c r="L17" s="14">
        <v>652000.31000000006</v>
      </c>
      <c r="M17" s="14">
        <v>630670.76</v>
      </c>
      <c r="N17" s="14">
        <v>0</v>
      </c>
      <c r="O17" s="14">
        <v>0</v>
      </c>
      <c r="P17" s="14">
        <f>SUM(D17:O17)</f>
        <v>6502412.5899999999</v>
      </c>
    </row>
    <row r="18" spans="1:16" x14ac:dyDescent="0.25">
      <c r="A18" s="5" t="s">
        <v>7</v>
      </c>
      <c r="B18" s="15">
        <f>SUM(B19:B27)</f>
        <v>19079202</v>
      </c>
      <c r="C18" s="15">
        <f>SUM(C19:C27)</f>
        <v>69822610.590000004</v>
      </c>
      <c r="D18" s="15">
        <f t="shared" ref="D18:P18" si="2">SUM(D19:D27)</f>
        <v>118000</v>
      </c>
      <c r="E18" s="15">
        <f t="shared" si="2"/>
        <v>1581881.4</v>
      </c>
      <c r="F18" s="15">
        <f t="shared" si="2"/>
        <v>683397.15</v>
      </c>
      <c r="G18" s="15">
        <f t="shared" si="2"/>
        <v>570542.57000000007</v>
      </c>
      <c r="H18" s="15">
        <f t="shared" si="2"/>
        <v>1060117.1100000001</v>
      </c>
      <c r="I18" s="15">
        <f t="shared" si="2"/>
        <v>523188.04000000004</v>
      </c>
      <c r="J18" s="15">
        <f t="shared" si="2"/>
        <v>1704175.73</v>
      </c>
      <c r="K18" s="15">
        <f t="shared" si="2"/>
        <v>633607.52999999991</v>
      </c>
      <c r="L18" s="15">
        <f t="shared" si="2"/>
        <v>1651640.5500000003</v>
      </c>
      <c r="M18" s="15">
        <f t="shared" si="2"/>
        <v>1170203.1000000001</v>
      </c>
      <c r="N18" s="15">
        <f t="shared" si="2"/>
        <v>0</v>
      </c>
      <c r="O18" s="15">
        <f t="shared" si="2"/>
        <v>0</v>
      </c>
      <c r="P18" s="15">
        <f t="shared" si="2"/>
        <v>9696753.1799999978</v>
      </c>
    </row>
    <row r="19" spans="1:16" x14ac:dyDescent="0.25">
      <c r="A19" s="1" t="s">
        <v>8</v>
      </c>
      <c r="B19" s="14">
        <v>3768000</v>
      </c>
      <c r="C19" s="14">
        <v>3768000</v>
      </c>
      <c r="D19" s="14">
        <v>0</v>
      </c>
      <c r="E19" s="14">
        <v>215304.76</v>
      </c>
      <c r="F19" s="14">
        <v>435105.04</v>
      </c>
      <c r="G19" s="14">
        <v>212216.48</v>
      </c>
      <c r="H19" s="14">
        <v>231025.4</v>
      </c>
      <c r="I19" s="14">
        <v>288336.95</v>
      </c>
      <c r="J19" s="14">
        <v>357246.66</v>
      </c>
      <c r="K19" s="14">
        <v>138746.66</v>
      </c>
      <c r="L19" s="14">
        <v>482120.4</v>
      </c>
      <c r="M19" s="14">
        <v>137149.65</v>
      </c>
      <c r="N19" s="14">
        <v>0</v>
      </c>
      <c r="O19" s="14">
        <v>0</v>
      </c>
      <c r="P19" s="14">
        <f t="shared" ref="P19:P27" si="3">SUM(D19:O19)</f>
        <v>2497251.9999999995</v>
      </c>
    </row>
    <row r="20" spans="1:16" x14ac:dyDescent="0.25">
      <c r="A20" s="1" t="s">
        <v>9</v>
      </c>
      <c r="B20" s="14">
        <v>430000</v>
      </c>
      <c r="C20" s="23">
        <v>5176470</v>
      </c>
      <c r="D20" s="14">
        <v>0</v>
      </c>
      <c r="E20" s="14">
        <v>59885</v>
      </c>
      <c r="F20" s="14">
        <v>0</v>
      </c>
      <c r="G20" s="14">
        <v>59885</v>
      </c>
      <c r="H20" s="14">
        <v>125650.91</v>
      </c>
      <c r="I20" s="14">
        <v>0</v>
      </c>
      <c r="J20" s="14">
        <v>232800.24</v>
      </c>
      <c r="K20" s="14">
        <v>88015.95</v>
      </c>
      <c r="L20" s="14">
        <v>500742.23</v>
      </c>
      <c r="M20" s="14">
        <v>9944</v>
      </c>
      <c r="N20" s="14">
        <v>0</v>
      </c>
      <c r="O20" s="14">
        <v>0</v>
      </c>
      <c r="P20" s="14">
        <f t="shared" si="3"/>
        <v>1076923.33</v>
      </c>
    </row>
    <row r="21" spans="1:16" x14ac:dyDescent="0.25">
      <c r="A21" s="1" t="s">
        <v>10</v>
      </c>
      <c r="B21" s="14">
        <v>2000000</v>
      </c>
      <c r="C21" s="23">
        <v>4237750</v>
      </c>
      <c r="D21" s="14">
        <v>0</v>
      </c>
      <c r="E21" s="14">
        <v>642485.34</v>
      </c>
      <c r="F21" s="14">
        <v>-208329</v>
      </c>
      <c r="G21" s="14">
        <v>106435</v>
      </c>
      <c r="H21" s="14">
        <v>87350</v>
      </c>
      <c r="I21" s="14">
        <v>68400</v>
      </c>
      <c r="J21" s="14">
        <v>146157.5</v>
      </c>
      <c r="K21" s="14">
        <v>128735</v>
      </c>
      <c r="L21" s="14">
        <v>155695.20000000001</v>
      </c>
      <c r="M21" s="14">
        <v>194080</v>
      </c>
      <c r="N21" s="14">
        <v>0</v>
      </c>
      <c r="O21" s="14">
        <v>0</v>
      </c>
      <c r="P21" s="14">
        <f t="shared" si="3"/>
        <v>1321009.04</v>
      </c>
    </row>
    <row r="22" spans="1:16" x14ac:dyDescent="0.25">
      <c r="A22" s="1" t="s">
        <v>11</v>
      </c>
      <c r="B22" s="14">
        <v>1355000</v>
      </c>
      <c r="C22" s="23">
        <v>1614452</v>
      </c>
      <c r="D22" s="14">
        <v>0</v>
      </c>
      <c r="E22" s="14">
        <v>93542.5</v>
      </c>
      <c r="F22" s="14">
        <v>1480</v>
      </c>
      <c r="G22" s="14">
        <v>0</v>
      </c>
      <c r="H22" s="14">
        <v>8950.7800000000007</v>
      </c>
      <c r="I22" s="14">
        <v>0</v>
      </c>
      <c r="J22" s="14">
        <v>40151.879999999997</v>
      </c>
      <c r="K22" s="14">
        <v>62789.09</v>
      </c>
      <c r="L22" s="14">
        <v>144665.74</v>
      </c>
      <c r="M22" s="14">
        <v>65642.42</v>
      </c>
      <c r="N22" s="14">
        <v>0</v>
      </c>
      <c r="O22" s="14">
        <v>0</v>
      </c>
      <c r="P22" s="14">
        <f t="shared" si="3"/>
        <v>417222.41</v>
      </c>
    </row>
    <row r="23" spans="1:16" x14ac:dyDescent="0.25">
      <c r="A23" s="1" t="s">
        <v>12</v>
      </c>
      <c r="B23" s="14">
        <v>1871702</v>
      </c>
      <c r="C23" s="23">
        <v>1296992</v>
      </c>
      <c r="D23" s="14">
        <v>0</v>
      </c>
      <c r="E23" s="14">
        <v>43240.160000000003</v>
      </c>
      <c r="F23" s="14">
        <v>21620.080000000002</v>
      </c>
      <c r="G23" s="14">
        <v>21620.080000000002</v>
      </c>
      <c r="H23" s="14">
        <v>32010.080000000002</v>
      </c>
      <c r="I23" s="14">
        <v>21620.080000000002</v>
      </c>
      <c r="J23" s="14">
        <v>230737.5</v>
      </c>
      <c r="K23" s="14">
        <v>76694.61</v>
      </c>
      <c r="L23" s="14">
        <v>21770.080000000002</v>
      </c>
      <c r="M23" s="14">
        <v>84988.46</v>
      </c>
      <c r="N23" s="14">
        <v>0</v>
      </c>
      <c r="O23" s="14">
        <v>0</v>
      </c>
      <c r="P23" s="14">
        <f t="shared" si="3"/>
        <v>554301.13</v>
      </c>
    </row>
    <row r="24" spans="1:16" x14ac:dyDescent="0.25">
      <c r="A24" s="1" t="s">
        <v>13</v>
      </c>
      <c r="B24" s="14">
        <v>1490000</v>
      </c>
      <c r="C24" s="23">
        <v>2515000</v>
      </c>
      <c r="D24" s="14">
        <v>0</v>
      </c>
      <c r="E24" s="14">
        <v>0</v>
      </c>
      <c r="F24" s="14">
        <v>0</v>
      </c>
      <c r="G24" s="14">
        <v>0</v>
      </c>
      <c r="H24" s="14">
        <v>256544.63</v>
      </c>
      <c r="I24" s="14">
        <v>0</v>
      </c>
      <c r="J24" s="14">
        <v>17400</v>
      </c>
      <c r="K24" s="14">
        <v>131874.22</v>
      </c>
      <c r="L24" s="14">
        <v>0</v>
      </c>
      <c r="M24" s="14">
        <v>389265.27</v>
      </c>
      <c r="N24" s="14">
        <v>0</v>
      </c>
      <c r="O24" s="14">
        <v>0</v>
      </c>
      <c r="P24" s="14">
        <f t="shared" si="3"/>
        <v>795084.12</v>
      </c>
    </row>
    <row r="25" spans="1:16" x14ac:dyDescent="0.25">
      <c r="A25" s="1" t="s">
        <v>14</v>
      </c>
      <c r="B25" s="14">
        <v>2136500</v>
      </c>
      <c r="C25" s="23">
        <v>2738229.01</v>
      </c>
      <c r="D25" s="14">
        <v>0</v>
      </c>
      <c r="E25" s="14">
        <v>28740.2</v>
      </c>
      <c r="F25" s="14">
        <v>69246.149999999994</v>
      </c>
      <c r="G25" s="14">
        <v>0</v>
      </c>
      <c r="H25" s="14">
        <v>123926.51</v>
      </c>
      <c r="I25" s="14">
        <v>79223.009999999995</v>
      </c>
      <c r="J25" s="14">
        <v>112535.67999999999</v>
      </c>
      <c r="K25" s="14">
        <v>0</v>
      </c>
      <c r="L25" s="14">
        <v>5959.42</v>
      </c>
      <c r="M25" s="14">
        <v>107010.63</v>
      </c>
      <c r="N25" s="14">
        <v>0</v>
      </c>
      <c r="O25" s="14">
        <v>0</v>
      </c>
      <c r="P25" s="14">
        <f t="shared" si="3"/>
        <v>526641.6</v>
      </c>
    </row>
    <row r="26" spans="1:16" x14ac:dyDescent="0.25">
      <c r="A26" s="1" t="s">
        <v>15</v>
      </c>
      <c r="B26" s="14">
        <v>1958000</v>
      </c>
      <c r="C26" s="23">
        <v>32548150</v>
      </c>
      <c r="D26" s="14">
        <v>0</v>
      </c>
      <c r="E26" s="14">
        <v>490423.44</v>
      </c>
      <c r="F26" s="14">
        <v>128592.65</v>
      </c>
      <c r="G26" s="14">
        <v>170386.01</v>
      </c>
      <c r="H26" s="14">
        <v>24840.28</v>
      </c>
      <c r="I26" s="14">
        <v>12508</v>
      </c>
      <c r="J26" s="14">
        <v>329934.90000000002</v>
      </c>
      <c r="K26" s="14">
        <v>2752</v>
      </c>
      <c r="L26" s="14">
        <v>52437.08</v>
      </c>
      <c r="M26" s="14">
        <v>95392.67</v>
      </c>
      <c r="N26" s="14">
        <v>0</v>
      </c>
      <c r="O26" s="14">
        <v>0</v>
      </c>
      <c r="P26" s="14">
        <f t="shared" si="3"/>
        <v>1307267.03</v>
      </c>
    </row>
    <row r="27" spans="1:16" x14ac:dyDescent="0.25">
      <c r="A27" s="1" t="s">
        <v>16</v>
      </c>
      <c r="B27" s="14">
        <v>4070000</v>
      </c>
      <c r="C27" s="23">
        <v>15927567.58</v>
      </c>
      <c r="D27" s="14">
        <v>118000</v>
      </c>
      <c r="E27" s="14">
        <v>8260</v>
      </c>
      <c r="F27" s="14">
        <v>235682.23</v>
      </c>
      <c r="G27" s="14">
        <v>0</v>
      </c>
      <c r="H27" s="14">
        <v>169818.52</v>
      </c>
      <c r="I27" s="14">
        <v>53100</v>
      </c>
      <c r="J27" s="14">
        <v>237211.37</v>
      </c>
      <c r="K27" s="14">
        <v>4000</v>
      </c>
      <c r="L27" s="14">
        <v>288250.40000000002</v>
      </c>
      <c r="M27" s="14">
        <v>86730</v>
      </c>
      <c r="N27" s="14">
        <v>0</v>
      </c>
      <c r="O27" s="14">
        <v>0</v>
      </c>
      <c r="P27" s="14">
        <f t="shared" si="3"/>
        <v>1201052.52</v>
      </c>
    </row>
    <row r="28" spans="1:16" x14ac:dyDescent="0.25">
      <c r="A28" s="5" t="s">
        <v>17</v>
      </c>
      <c r="B28" s="15">
        <f>SUM(B29:B37)</f>
        <v>9607665</v>
      </c>
      <c r="C28" s="15">
        <f>SUM(C29:C37)</f>
        <v>11290451.42</v>
      </c>
      <c r="D28" s="15">
        <f t="shared" ref="D28:P28" si="4">SUM(D29:D37)</f>
        <v>0</v>
      </c>
      <c r="E28" s="15">
        <f t="shared" si="4"/>
        <v>611475</v>
      </c>
      <c r="F28" s="15">
        <f t="shared" si="4"/>
        <v>725808.54</v>
      </c>
      <c r="G28" s="15">
        <f t="shared" si="4"/>
        <v>110777.47</v>
      </c>
      <c r="H28" s="15">
        <f t="shared" si="4"/>
        <v>99571.27</v>
      </c>
      <c r="I28" s="15">
        <f t="shared" si="4"/>
        <v>629500</v>
      </c>
      <c r="J28" s="15">
        <f t="shared" si="4"/>
        <v>149284.45000000001</v>
      </c>
      <c r="K28" s="15">
        <f t="shared" si="4"/>
        <v>666267.53999999992</v>
      </c>
      <c r="L28" s="15">
        <f>SUM(L29:L37)</f>
        <v>615543.92000000004</v>
      </c>
      <c r="M28" s="15">
        <f t="shared" si="4"/>
        <v>476116.57</v>
      </c>
      <c r="N28" s="15">
        <f t="shared" si="4"/>
        <v>0</v>
      </c>
      <c r="O28" s="15">
        <f t="shared" si="4"/>
        <v>0</v>
      </c>
      <c r="P28" s="15">
        <f t="shared" si="4"/>
        <v>4084344.7600000002</v>
      </c>
    </row>
    <row r="29" spans="1:16" x14ac:dyDescent="0.25">
      <c r="A29" s="1" t="s">
        <v>18</v>
      </c>
      <c r="B29" s="14">
        <v>512700</v>
      </c>
      <c r="C29" s="23">
        <v>531790</v>
      </c>
      <c r="D29" s="14">
        <v>0</v>
      </c>
      <c r="E29" s="14">
        <v>11475</v>
      </c>
      <c r="F29" s="14">
        <v>27175.25</v>
      </c>
      <c r="G29" s="14">
        <v>5374.9</v>
      </c>
      <c r="H29" s="14">
        <v>9912</v>
      </c>
      <c r="I29" s="14">
        <v>0</v>
      </c>
      <c r="J29" s="14">
        <v>12890</v>
      </c>
      <c r="K29" s="14">
        <v>9417.5</v>
      </c>
      <c r="L29" s="14">
        <v>7524.55</v>
      </c>
      <c r="M29" s="14">
        <v>156632.42000000001</v>
      </c>
      <c r="N29" s="14">
        <v>0</v>
      </c>
      <c r="O29" s="14">
        <v>0</v>
      </c>
      <c r="P29" s="14">
        <f t="shared" ref="P29:P37" si="5">SUM(D29:O29)</f>
        <v>240401.62</v>
      </c>
    </row>
    <row r="30" spans="1:16" x14ac:dyDescent="0.25">
      <c r="A30" s="1" t="s">
        <v>19</v>
      </c>
      <c r="B30" s="14">
        <v>71620</v>
      </c>
      <c r="C30" s="23">
        <v>105220</v>
      </c>
      <c r="D30" s="14">
        <v>0</v>
      </c>
      <c r="E30" s="14">
        <v>0</v>
      </c>
      <c r="F30" s="14">
        <v>1911.6</v>
      </c>
      <c r="G30" s="14">
        <v>0</v>
      </c>
      <c r="H30" s="14">
        <v>0</v>
      </c>
      <c r="I30" s="14">
        <v>0</v>
      </c>
      <c r="J30" s="14">
        <v>0</v>
      </c>
      <c r="K30" s="14">
        <v>1095</v>
      </c>
      <c r="L30" s="14">
        <v>0</v>
      </c>
      <c r="M30" s="14">
        <v>0</v>
      </c>
      <c r="N30" s="14">
        <v>0</v>
      </c>
      <c r="O30" s="14">
        <v>0</v>
      </c>
      <c r="P30" s="14">
        <f t="shared" si="5"/>
        <v>3006.6</v>
      </c>
    </row>
    <row r="31" spans="1:16" x14ac:dyDescent="0.25">
      <c r="A31" s="1" t="s">
        <v>20</v>
      </c>
      <c r="B31" s="14">
        <v>289100</v>
      </c>
      <c r="C31" s="23">
        <v>428837.6</v>
      </c>
      <c r="D31" s="14">
        <v>0</v>
      </c>
      <c r="E31" s="14">
        <v>0</v>
      </c>
      <c r="F31" s="14">
        <v>0</v>
      </c>
      <c r="G31" s="14">
        <v>29694.01</v>
      </c>
      <c r="H31" s="14">
        <v>1200</v>
      </c>
      <c r="I31" s="14">
        <v>29500</v>
      </c>
      <c r="J31" s="14">
        <v>32050.05</v>
      </c>
      <c r="K31" s="14">
        <v>1593</v>
      </c>
      <c r="L31" s="14">
        <v>0</v>
      </c>
      <c r="M31" s="14">
        <v>127396</v>
      </c>
      <c r="N31" s="14">
        <v>0</v>
      </c>
      <c r="O31" s="14">
        <v>0</v>
      </c>
      <c r="P31" s="14">
        <f t="shared" si="5"/>
        <v>221433.06</v>
      </c>
    </row>
    <row r="32" spans="1:16" x14ac:dyDescent="0.25">
      <c r="A32" s="1" t="s">
        <v>21</v>
      </c>
      <c r="B32" s="14">
        <v>31400</v>
      </c>
      <c r="C32" s="23">
        <v>59400</v>
      </c>
      <c r="D32" s="14">
        <v>0</v>
      </c>
      <c r="E32" s="14">
        <v>0</v>
      </c>
      <c r="F32" s="14">
        <v>0</v>
      </c>
      <c r="G32" s="14">
        <v>1222.72</v>
      </c>
      <c r="H32" s="14">
        <v>0</v>
      </c>
      <c r="I32" s="14">
        <v>0</v>
      </c>
      <c r="J32" s="14">
        <v>19175</v>
      </c>
      <c r="K32" s="14">
        <v>3028.07</v>
      </c>
      <c r="L32" s="14">
        <v>0</v>
      </c>
      <c r="M32" s="14">
        <v>0</v>
      </c>
      <c r="N32" s="14">
        <v>0</v>
      </c>
      <c r="O32" s="14">
        <v>0</v>
      </c>
      <c r="P32" s="14">
        <f t="shared" si="5"/>
        <v>23425.79</v>
      </c>
    </row>
    <row r="33" spans="1:16" x14ac:dyDescent="0.25">
      <c r="A33" s="1" t="s">
        <v>22</v>
      </c>
      <c r="B33" s="14">
        <v>166400</v>
      </c>
      <c r="C33" s="23">
        <v>174525</v>
      </c>
      <c r="D33" s="14">
        <v>0</v>
      </c>
      <c r="E33" s="14">
        <v>0</v>
      </c>
      <c r="F33" s="14">
        <v>559.55999999999995</v>
      </c>
      <c r="G33" s="14">
        <v>0</v>
      </c>
      <c r="H33" s="14">
        <v>929.79</v>
      </c>
      <c r="I33" s="14">
        <v>0</v>
      </c>
      <c r="J33" s="14">
        <v>205</v>
      </c>
      <c r="K33" s="14">
        <v>0</v>
      </c>
      <c r="L33" s="14">
        <v>2415.29</v>
      </c>
      <c r="M33" s="14">
        <v>600</v>
      </c>
      <c r="N33" s="14">
        <v>0</v>
      </c>
      <c r="O33" s="14">
        <v>0</v>
      </c>
      <c r="P33" s="14">
        <f t="shared" si="5"/>
        <v>4709.6399999999994</v>
      </c>
    </row>
    <row r="34" spans="1:16" x14ac:dyDescent="0.25">
      <c r="A34" s="1" t="s">
        <v>23</v>
      </c>
      <c r="B34" s="14">
        <v>184000</v>
      </c>
      <c r="C34" s="23">
        <v>172500</v>
      </c>
      <c r="D34" s="14">
        <v>0</v>
      </c>
      <c r="E34" s="14">
        <v>0</v>
      </c>
      <c r="F34" s="14">
        <v>2127.65</v>
      </c>
      <c r="G34" s="14">
        <v>0</v>
      </c>
      <c r="H34" s="14">
        <v>1136.51</v>
      </c>
      <c r="I34" s="14">
        <v>0</v>
      </c>
      <c r="J34" s="14">
        <v>1392.52</v>
      </c>
      <c r="K34" s="14">
        <v>120</v>
      </c>
      <c r="L34" s="14">
        <v>1994.71</v>
      </c>
      <c r="M34" s="14">
        <v>1113.98</v>
      </c>
      <c r="N34" s="14">
        <v>0</v>
      </c>
      <c r="O34" s="14">
        <v>0</v>
      </c>
      <c r="P34" s="14">
        <f t="shared" si="5"/>
        <v>7885.3700000000008</v>
      </c>
    </row>
    <row r="35" spans="1:16" x14ac:dyDescent="0.25">
      <c r="A35" s="1" t="s">
        <v>24</v>
      </c>
      <c r="B35" s="14">
        <v>7409970</v>
      </c>
      <c r="C35" s="23">
        <v>7334660</v>
      </c>
      <c r="D35" s="14">
        <v>0</v>
      </c>
      <c r="E35" s="14">
        <v>600000</v>
      </c>
      <c r="F35" s="14">
        <v>606630.39</v>
      </c>
      <c r="G35" s="14">
        <v>0</v>
      </c>
      <c r="H35" s="14">
        <v>1913</v>
      </c>
      <c r="I35" s="14">
        <v>600000</v>
      </c>
      <c r="J35" s="14">
        <v>3489.87</v>
      </c>
      <c r="K35" s="14">
        <v>601645</v>
      </c>
      <c r="L35" s="14">
        <v>600600</v>
      </c>
      <c r="M35" s="14">
        <v>5268.98</v>
      </c>
      <c r="N35" s="14">
        <v>0</v>
      </c>
      <c r="O35" s="14">
        <v>0</v>
      </c>
      <c r="P35" s="14">
        <f t="shared" si="5"/>
        <v>3019547.24</v>
      </c>
    </row>
    <row r="36" spans="1:16" x14ac:dyDescent="0.25">
      <c r="A36" s="1" t="s">
        <v>25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  <c r="H36" s="14">
        <v>0</v>
      </c>
      <c r="I36" s="14">
        <v>0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f t="shared" si="5"/>
        <v>0</v>
      </c>
    </row>
    <row r="37" spans="1:16" x14ac:dyDescent="0.25">
      <c r="A37" s="1" t="s">
        <v>26</v>
      </c>
      <c r="B37" s="14">
        <v>942475</v>
      </c>
      <c r="C37" s="23">
        <v>2483518.8199999998</v>
      </c>
      <c r="D37" s="14">
        <v>0</v>
      </c>
      <c r="E37" s="14">
        <v>0</v>
      </c>
      <c r="F37" s="14">
        <v>87404.09</v>
      </c>
      <c r="G37" s="14">
        <v>74485.84</v>
      </c>
      <c r="H37" s="14">
        <v>84479.97</v>
      </c>
      <c r="I37" s="14">
        <v>0</v>
      </c>
      <c r="J37" s="14">
        <v>80082.009999999995</v>
      </c>
      <c r="K37" s="14">
        <v>49368.97</v>
      </c>
      <c r="L37" s="14">
        <v>3009.37</v>
      </c>
      <c r="M37" s="14">
        <v>185105.19</v>
      </c>
      <c r="N37" s="14">
        <v>0</v>
      </c>
      <c r="O37" s="14">
        <v>0</v>
      </c>
      <c r="P37" s="14">
        <f t="shared" si="5"/>
        <v>563935.43999999994</v>
      </c>
    </row>
    <row r="38" spans="1:16" x14ac:dyDescent="0.25">
      <c r="A38" s="5" t="s">
        <v>27</v>
      </c>
      <c r="B38" s="15">
        <f>SUM(B39:B46)</f>
        <v>144965391</v>
      </c>
      <c r="C38" s="15">
        <f>SUM(C39)</f>
        <v>140038800</v>
      </c>
      <c r="D38" s="15">
        <f t="shared" ref="D38" si="6">SUM(D39:D46)</f>
        <v>11069900</v>
      </c>
      <c r="E38" s="15">
        <f t="shared" ref="E38:P38" si="7">SUM(E39:E46)</f>
        <v>11069900</v>
      </c>
      <c r="F38" s="15">
        <f t="shared" si="7"/>
        <v>11069900</v>
      </c>
      <c r="G38" s="15">
        <f t="shared" si="7"/>
        <v>11069900</v>
      </c>
      <c r="H38" s="15">
        <f t="shared" si="7"/>
        <v>11069900</v>
      </c>
      <c r="I38" s="15">
        <f t="shared" si="7"/>
        <v>11069900</v>
      </c>
      <c r="J38" s="15">
        <f t="shared" si="7"/>
        <v>11069900</v>
      </c>
      <c r="K38" s="15">
        <f t="shared" si="7"/>
        <v>11069900</v>
      </c>
      <c r="L38" s="15">
        <f t="shared" si="7"/>
        <v>11069900</v>
      </c>
      <c r="M38" s="15">
        <f t="shared" si="7"/>
        <v>11069900</v>
      </c>
      <c r="N38" s="15">
        <f t="shared" si="7"/>
        <v>0</v>
      </c>
      <c r="O38" s="15">
        <f t="shared" si="7"/>
        <v>0</v>
      </c>
      <c r="P38" s="15">
        <f t="shared" si="7"/>
        <v>110699000</v>
      </c>
    </row>
    <row r="39" spans="1:16" x14ac:dyDescent="0.25">
      <c r="A39" s="1" t="s">
        <v>28</v>
      </c>
      <c r="B39" s="14">
        <v>144965391</v>
      </c>
      <c r="C39" s="23">
        <v>140038800</v>
      </c>
      <c r="D39" s="14">
        <v>11069900</v>
      </c>
      <c r="E39" s="14">
        <v>11069900</v>
      </c>
      <c r="F39" s="14">
        <v>11069900</v>
      </c>
      <c r="G39" s="14">
        <v>11069900</v>
      </c>
      <c r="H39" s="14">
        <v>11069900</v>
      </c>
      <c r="I39" s="14">
        <v>11069900</v>
      </c>
      <c r="J39" s="14">
        <v>11069900</v>
      </c>
      <c r="K39" s="14">
        <v>11069900</v>
      </c>
      <c r="L39" s="14">
        <v>11069900</v>
      </c>
      <c r="M39" s="14">
        <v>11069900</v>
      </c>
      <c r="N39" s="14">
        <v>0</v>
      </c>
      <c r="O39" s="14">
        <v>0</v>
      </c>
      <c r="P39" s="14">
        <f t="shared" ref="P39:P46" si="8">SUM(D39:O39)</f>
        <v>110699000</v>
      </c>
    </row>
    <row r="40" spans="1:16" x14ac:dyDescent="0.25">
      <c r="A40" s="1" t="s">
        <v>29</v>
      </c>
      <c r="B40" s="14">
        <v>0</v>
      </c>
      <c r="C40" s="14">
        <v>0</v>
      </c>
      <c r="D40" s="14">
        <v>0</v>
      </c>
      <c r="E40" s="14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f t="shared" si="8"/>
        <v>0</v>
      </c>
    </row>
    <row r="41" spans="1:16" x14ac:dyDescent="0.25">
      <c r="A41" s="1" t="s">
        <v>30</v>
      </c>
      <c r="B41" s="14">
        <v>0</v>
      </c>
      <c r="C41" s="14">
        <v>0</v>
      </c>
      <c r="D41" s="14">
        <v>0</v>
      </c>
      <c r="E41" s="14">
        <v>0</v>
      </c>
      <c r="F41" s="14">
        <v>0</v>
      </c>
      <c r="G41" s="14">
        <v>0</v>
      </c>
      <c r="H41" s="14">
        <v>0</v>
      </c>
      <c r="I41" s="14">
        <v>0</v>
      </c>
      <c r="J41" s="14">
        <v>0</v>
      </c>
      <c r="K41" s="14">
        <v>0</v>
      </c>
      <c r="L41" s="14">
        <v>0</v>
      </c>
      <c r="M41" s="14">
        <v>0</v>
      </c>
      <c r="N41" s="14">
        <v>0</v>
      </c>
      <c r="O41" s="14">
        <v>0</v>
      </c>
      <c r="P41" s="14">
        <f t="shared" si="8"/>
        <v>0</v>
      </c>
    </row>
    <row r="42" spans="1:16" x14ac:dyDescent="0.25">
      <c r="A42" s="1" t="s">
        <v>31</v>
      </c>
      <c r="B42" s="14">
        <v>0</v>
      </c>
      <c r="C42" s="14">
        <v>0</v>
      </c>
      <c r="D42" s="14">
        <v>0</v>
      </c>
      <c r="E42" s="14">
        <v>0</v>
      </c>
      <c r="F42" s="14">
        <v>0</v>
      </c>
      <c r="G42" s="14">
        <v>0</v>
      </c>
      <c r="H42" s="14">
        <v>0</v>
      </c>
      <c r="I42" s="14">
        <v>0</v>
      </c>
      <c r="J42" s="14">
        <v>0</v>
      </c>
      <c r="K42" s="14">
        <v>0</v>
      </c>
      <c r="L42" s="14">
        <v>0</v>
      </c>
      <c r="M42" s="14">
        <v>0</v>
      </c>
      <c r="N42" s="14">
        <v>0</v>
      </c>
      <c r="O42" s="14">
        <v>0</v>
      </c>
      <c r="P42" s="14">
        <f t="shared" si="8"/>
        <v>0</v>
      </c>
    </row>
    <row r="43" spans="1:16" x14ac:dyDescent="0.25">
      <c r="A43" s="1" t="s">
        <v>32</v>
      </c>
      <c r="B43" s="14">
        <v>0</v>
      </c>
      <c r="C43" s="14">
        <v>0</v>
      </c>
      <c r="D43" s="14">
        <v>0</v>
      </c>
      <c r="E43" s="14">
        <v>0</v>
      </c>
      <c r="F43" s="14">
        <v>0</v>
      </c>
      <c r="G43" s="14">
        <v>0</v>
      </c>
      <c r="H43" s="14">
        <v>0</v>
      </c>
      <c r="I43" s="14">
        <v>0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14">
        <f t="shared" si="8"/>
        <v>0</v>
      </c>
    </row>
    <row r="44" spans="1:16" x14ac:dyDescent="0.25">
      <c r="A44" s="1" t="s">
        <v>33</v>
      </c>
      <c r="B44" s="14">
        <v>0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f t="shared" si="8"/>
        <v>0</v>
      </c>
    </row>
    <row r="45" spans="1:16" x14ac:dyDescent="0.25">
      <c r="A45" s="1" t="s">
        <v>34</v>
      </c>
      <c r="B45" s="14">
        <v>0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14">
        <f t="shared" si="8"/>
        <v>0</v>
      </c>
    </row>
    <row r="46" spans="1:16" x14ac:dyDescent="0.25">
      <c r="A46" s="1" t="s">
        <v>35</v>
      </c>
      <c r="B46" s="14">
        <v>0</v>
      </c>
      <c r="C46" s="14">
        <v>0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14">
        <f t="shared" si="8"/>
        <v>0</v>
      </c>
    </row>
    <row r="47" spans="1:16" x14ac:dyDescent="0.25">
      <c r="A47" s="5" t="s">
        <v>36</v>
      </c>
      <c r="B47" s="15">
        <f>SUM(B48:B53)</f>
        <v>0</v>
      </c>
      <c r="C47" s="15">
        <f>SUM(C48:C53)</f>
        <v>0</v>
      </c>
      <c r="D47" s="15">
        <f t="shared" ref="D47:P47" si="9">SUM(D48:D53)</f>
        <v>0</v>
      </c>
      <c r="E47" s="15">
        <f t="shared" si="9"/>
        <v>0</v>
      </c>
      <c r="F47" s="15">
        <f t="shared" si="9"/>
        <v>0</v>
      </c>
      <c r="G47" s="15">
        <f t="shared" si="9"/>
        <v>0</v>
      </c>
      <c r="H47" s="15">
        <f t="shared" si="9"/>
        <v>0</v>
      </c>
      <c r="I47" s="15">
        <f t="shared" si="9"/>
        <v>0</v>
      </c>
      <c r="J47" s="15">
        <f t="shared" si="9"/>
        <v>0</v>
      </c>
      <c r="K47" s="15">
        <f t="shared" si="9"/>
        <v>0</v>
      </c>
      <c r="L47" s="15">
        <f t="shared" si="9"/>
        <v>0</v>
      </c>
      <c r="M47" s="15">
        <f t="shared" si="9"/>
        <v>0</v>
      </c>
      <c r="N47" s="15">
        <f t="shared" si="9"/>
        <v>0</v>
      </c>
      <c r="O47" s="15">
        <f t="shared" si="9"/>
        <v>0</v>
      </c>
      <c r="P47" s="15">
        <f t="shared" si="9"/>
        <v>0</v>
      </c>
    </row>
    <row r="48" spans="1:16" x14ac:dyDescent="0.25">
      <c r="A48" s="1" t="s">
        <v>37</v>
      </c>
      <c r="B48" s="14">
        <v>0</v>
      </c>
      <c r="C48" s="14">
        <v>0</v>
      </c>
      <c r="D48" s="14">
        <v>0</v>
      </c>
      <c r="E48" s="14">
        <v>0</v>
      </c>
      <c r="F48" s="14">
        <v>0</v>
      </c>
      <c r="G48" s="14">
        <v>0</v>
      </c>
      <c r="H48" s="14">
        <v>0</v>
      </c>
      <c r="I48" s="14">
        <v>0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14">
        <f t="shared" ref="P48:P53" si="10">SUM(D48:O48)</f>
        <v>0</v>
      </c>
    </row>
    <row r="49" spans="1:16" x14ac:dyDescent="0.25">
      <c r="A49" s="1" t="s">
        <v>38</v>
      </c>
      <c r="B49" s="14">
        <v>0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14">
        <f t="shared" si="10"/>
        <v>0</v>
      </c>
    </row>
    <row r="50" spans="1:16" x14ac:dyDescent="0.25">
      <c r="A50" s="1" t="s">
        <v>39</v>
      </c>
      <c r="B50" s="14">
        <v>0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f t="shared" si="10"/>
        <v>0</v>
      </c>
    </row>
    <row r="51" spans="1:16" x14ac:dyDescent="0.25">
      <c r="A51" s="1" t="s">
        <v>40</v>
      </c>
      <c r="B51" s="14">
        <v>0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 s="14">
        <f t="shared" si="10"/>
        <v>0</v>
      </c>
    </row>
    <row r="52" spans="1:16" x14ac:dyDescent="0.25">
      <c r="A52" s="1" t="s">
        <v>41</v>
      </c>
      <c r="B52" s="14">
        <v>0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f t="shared" si="10"/>
        <v>0</v>
      </c>
    </row>
    <row r="53" spans="1:16" x14ac:dyDescent="0.25">
      <c r="A53" s="1" t="s">
        <v>42</v>
      </c>
      <c r="B53" s="14">
        <v>0</v>
      </c>
      <c r="C53" s="14">
        <v>0</v>
      </c>
      <c r="D53" s="14">
        <v>0</v>
      </c>
      <c r="E53" s="14">
        <v>0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 s="14">
        <f t="shared" si="10"/>
        <v>0</v>
      </c>
    </row>
    <row r="54" spans="1:16" x14ac:dyDescent="0.25">
      <c r="A54" s="5" t="s">
        <v>43</v>
      </c>
      <c r="B54" s="15">
        <f>SUM(B55:B63)</f>
        <v>30889897</v>
      </c>
      <c r="C54" s="15">
        <f>SUM(C55:C63)</f>
        <v>44509312.109999999</v>
      </c>
      <c r="D54" s="15">
        <f t="shared" ref="D54:P54" si="11">SUM(D55:D63)</f>
        <v>0</v>
      </c>
      <c r="E54" s="15">
        <f t="shared" si="11"/>
        <v>1221782.96</v>
      </c>
      <c r="F54" s="15">
        <f t="shared" si="11"/>
        <v>108570.15</v>
      </c>
      <c r="G54" s="15">
        <f t="shared" si="11"/>
        <v>0</v>
      </c>
      <c r="H54" s="15">
        <f t="shared" si="11"/>
        <v>0</v>
      </c>
      <c r="I54" s="15">
        <f t="shared" si="11"/>
        <v>786470</v>
      </c>
      <c r="J54" s="15">
        <f t="shared" si="11"/>
        <v>0</v>
      </c>
      <c r="K54" s="15">
        <f t="shared" si="11"/>
        <v>0</v>
      </c>
      <c r="L54" s="15">
        <f t="shared" si="11"/>
        <v>141779</v>
      </c>
      <c r="M54" s="15">
        <f t="shared" si="11"/>
        <v>0</v>
      </c>
      <c r="N54" s="15">
        <f t="shared" si="11"/>
        <v>0</v>
      </c>
      <c r="O54" s="15">
        <f t="shared" si="11"/>
        <v>0</v>
      </c>
      <c r="P54" s="15">
        <f t="shared" si="11"/>
        <v>2258602.11</v>
      </c>
    </row>
    <row r="55" spans="1:16" x14ac:dyDescent="0.25">
      <c r="A55" s="1" t="s">
        <v>44</v>
      </c>
      <c r="B55" s="14">
        <v>1990409</v>
      </c>
      <c r="C55" s="23">
        <v>3094196.96</v>
      </c>
      <c r="D55" s="14">
        <v>0</v>
      </c>
      <c r="E55" s="14">
        <v>1191787.96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14">
        <f t="shared" ref="P55:P63" si="12">SUM(D55:O55)</f>
        <v>1191787.96</v>
      </c>
    </row>
    <row r="56" spans="1:16" x14ac:dyDescent="0.25">
      <c r="A56" s="1" t="s">
        <v>45</v>
      </c>
      <c r="B56" s="14">
        <v>125000</v>
      </c>
      <c r="C56" s="23">
        <v>164770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4779</v>
      </c>
      <c r="M56" s="14">
        <v>0</v>
      </c>
      <c r="N56" s="14">
        <v>0</v>
      </c>
      <c r="O56" s="14">
        <v>0</v>
      </c>
      <c r="P56" s="14">
        <f t="shared" si="12"/>
        <v>4779</v>
      </c>
    </row>
    <row r="57" spans="1:16" x14ac:dyDescent="0.25">
      <c r="A57" s="1" t="s">
        <v>46</v>
      </c>
      <c r="B57" s="14">
        <v>14705000</v>
      </c>
      <c r="C57" s="23">
        <v>21597350</v>
      </c>
      <c r="D57" s="14">
        <v>0</v>
      </c>
      <c r="E57" s="14">
        <v>0</v>
      </c>
      <c r="F57" s="14">
        <v>0</v>
      </c>
      <c r="G57" s="14">
        <v>0</v>
      </c>
      <c r="H57" s="14">
        <v>0</v>
      </c>
      <c r="I57" s="14">
        <v>0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14">
        <f t="shared" si="12"/>
        <v>0</v>
      </c>
    </row>
    <row r="58" spans="1:16" x14ac:dyDescent="0.25">
      <c r="A58" s="1" t="s">
        <v>47</v>
      </c>
      <c r="B58" s="14">
        <v>11605988</v>
      </c>
      <c r="C58" s="14">
        <v>17200000</v>
      </c>
      <c r="D58" s="14">
        <v>0</v>
      </c>
      <c r="E58" s="14">
        <v>0</v>
      </c>
      <c r="F58" s="14">
        <v>0</v>
      </c>
      <c r="G58" s="14">
        <v>0</v>
      </c>
      <c r="H58" s="14">
        <v>0</v>
      </c>
      <c r="I58" s="14">
        <v>0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14">
        <f t="shared" si="12"/>
        <v>0</v>
      </c>
    </row>
    <row r="59" spans="1:16" x14ac:dyDescent="0.25">
      <c r="A59" s="1" t="s">
        <v>48</v>
      </c>
      <c r="B59" s="14">
        <v>1663500</v>
      </c>
      <c r="C59" s="23">
        <v>1879995.15</v>
      </c>
      <c r="D59" s="14">
        <v>0</v>
      </c>
      <c r="E59" s="14">
        <v>29995</v>
      </c>
      <c r="F59" s="14">
        <v>108570.15</v>
      </c>
      <c r="G59" s="14">
        <v>0</v>
      </c>
      <c r="H59" s="14">
        <v>0</v>
      </c>
      <c r="I59" s="14">
        <v>786470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14">
        <f t="shared" si="12"/>
        <v>925035.15</v>
      </c>
    </row>
    <row r="60" spans="1:16" x14ac:dyDescent="0.25">
      <c r="A60" s="1" t="s">
        <v>49</v>
      </c>
      <c r="B60" s="14">
        <v>0</v>
      </c>
      <c r="C60" s="23">
        <v>23000</v>
      </c>
      <c r="D60" s="14">
        <v>0</v>
      </c>
      <c r="E60" s="14">
        <v>0</v>
      </c>
      <c r="F60" s="14">
        <v>0</v>
      </c>
      <c r="G60" s="14">
        <v>0</v>
      </c>
      <c r="H60" s="14">
        <v>0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14">
        <f t="shared" si="12"/>
        <v>0</v>
      </c>
    </row>
    <row r="61" spans="1:16" x14ac:dyDescent="0.25">
      <c r="A61" s="1" t="s">
        <v>50</v>
      </c>
      <c r="B61" s="14">
        <v>0</v>
      </c>
      <c r="C61" s="14">
        <v>0</v>
      </c>
      <c r="D61" s="14">
        <v>0</v>
      </c>
      <c r="E61" s="14">
        <v>0</v>
      </c>
      <c r="F61" s="14">
        <v>0</v>
      </c>
      <c r="G61" s="14">
        <v>0</v>
      </c>
      <c r="H61" s="14">
        <v>0</v>
      </c>
      <c r="I61" s="14">
        <v>0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0</v>
      </c>
      <c r="P61" s="14">
        <f t="shared" si="12"/>
        <v>0</v>
      </c>
    </row>
    <row r="62" spans="1:16" x14ac:dyDescent="0.25">
      <c r="A62" s="1" t="s">
        <v>51</v>
      </c>
      <c r="B62" s="14">
        <v>450000</v>
      </c>
      <c r="C62" s="23">
        <v>450000</v>
      </c>
      <c r="D62" s="14">
        <v>0</v>
      </c>
      <c r="E62" s="14">
        <v>0</v>
      </c>
      <c r="F62" s="14">
        <v>0</v>
      </c>
      <c r="G62" s="14">
        <v>0</v>
      </c>
      <c r="H62" s="14">
        <v>0</v>
      </c>
      <c r="I62" s="14">
        <v>0</v>
      </c>
      <c r="J62" s="14">
        <v>0</v>
      </c>
      <c r="K62" s="14">
        <v>0</v>
      </c>
      <c r="L62" s="14">
        <v>137000</v>
      </c>
      <c r="M62" s="14">
        <v>0</v>
      </c>
      <c r="N62" s="14">
        <v>0</v>
      </c>
      <c r="O62" s="14">
        <v>0</v>
      </c>
      <c r="P62" s="14">
        <f t="shared" si="12"/>
        <v>137000</v>
      </c>
    </row>
    <row r="63" spans="1:16" x14ac:dyDescent="0.25">
      <c r="A63" s="1" t="s">
        <v>52</v>
      </c>
      <c r="B63" s="14">
        <v>350000</v>
      </c>
      <c r="C63" s="14">
        <v>100000</v>
      </c>
      <c r="D63" s="14">
        <v>0</v>
      </c>
      <c r="E63" s="14">
        <v>0</v>
      </c>
      <c r="F63" s="14">
        <v>0</v>
      </c>
      <c r="G63" s="14">
        <v>0</v>
      </c>
      <c r="H63" s="14">
        <v>0</v>
      </c>
      <c r="I63" s="14">
        <v>0</v>
      </c>
      <c r="J63" s="14">
        <v>0</v>
      </c>
      <c r="K63" s="14">
        <v>0</v>
      </c>
      <c r="L63" s="14">
        <v>0</v>
      </c>
      <c r="M63" s="14">
        <v>0</v>
      </c>
      <c r="N63" s="14">
        <v>0</v>
      </c>
      <c r="O63" s="14">
        <v>0</v>
      </c>
      <c r="P63" s="14">
        <f t="shared" si="12"/>
        <v>0</v>
      </c>
    </row>
    <row r="64" spans="1:16" x14ac:dyDescent="0.25">
      <c r="A64" s="5" t="s">
        <v>53</v>
      </c>
      <c r="B64" s="15">
        <f>SUM(B65:B68)</f>
        <v>0</v>
      </c>
      <c r="C64" s="15">
        <f>SUM(C65:C68)</f>
        <v>0</v>
      </c>
      <c r="D64" s="15">
        <f t="shared" ref="D64:P64" si="13">SUM(D65:D68)</f>
        <v>0</v>
      </c>
      <c r="E64" s="15">
        <f t="shared" si="13"/>
        <v>0</v>
      </c>
      <c r="F64" s="15">
        <f t="shared" si="13"/>
        <v>0</v>
      </c>
      <c r="G64" s="15">
        <f t="shared" si="13"/>
        <v>0</v>
      </c>
      <c r="H64" s="15">
        <f t="shared" si="13"/>
        <v>0</v>
      </c>
      <c r="I64" s="15">
        <f t="shared" si="13"/>
        <v>0</v>
      </c>
      <c r="J64" s="15">
        <f t="shared" si="13"/>
        <v>0</v>
      </c>
      <c r="K64" s="15">
        <f t="shared" si="13"/>
        <v>0</v>
      </c>
      <c r="L64" s="15">
        <f t="shared" si="13"/>
        <v>0</v>
      </c>
      <c r="M64" s="15">
        <f t="shared" si="13"/>
        <v>0</v>
      </c>
      <c r="N64" s="15">
        <f t="shared" si="13"/>
        <v>0</v>
      </c>
      <c r="O64" s="15">
        <f t="shared" si="13"/>
        <v>0</v>
      </c>
      <c r="P64" s="15">
        <f t="shared" si="13"/>
        <v>0</v>
      </c>
    </row>
    <row r="65" spans="1:16" x14ac:dyDescent="0.25">
      <c r="A65" s="1" t="s">
        <v>54</v>
      </c>
      <c r="B65" s="14">
        <v>0</v>
      </c>
      <c r="C65" s="14">
        <v>0</v>
      </c>
      <c r="D65" s="14">
        <v>0</v>
      </c>
      <c r="E65" s="14">
        <v>0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14">
        <f>SUM(D65:O65)</f>
        <v>0</v>
      </c>
    </row>
    <row r="66" spans="1:16" x14ac:dyDescent="0.25">
      <c r="A66" s="1" t="s">
        <v>55</v>
      </c>
      <c r="B66" s="14">
        <v>0</v>
      </c>
      <c r="C66" s="14"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f>SUM(D66:O66)</f>
        <v>0</v>
      </c>
    </row>
    <row r="67" spans="1:16" x14ac:dyDescent="0.25">
      <c r="A67" s="1" t="s">
        <v>56</v>
      </c>
      <c r="B67" s="14">
        <v>0</v>
      </c>
      <c r="C67" s="14">
        <v>0</v>
      </c>
      <c r="D67" s="14">
        <v>0</v>
      </c>
      <c r="E67" s="14">
        <v>0</v>
      </c>
      <c r="F67" s="14">
        <v>0</v>
      </c>
      <c r="G67" s="14">
        <v>0</v>
      </c>
      <c r="H67" s="14">
        <v>0</v>
      </c>
      <c r="I67" s="14">
        <v>0</v>
      </c>
      <c r="J67" s="14">
        <v>0</v>
      </c>
      <c r="K67" s="14">
        <v>0</v>
      </c>
      <c r="L67" s="14">
        <v>0</v>
      </c>
      <c r="M67" s="14">
        <v>0</v>
      </c>
      <c r="N67" s="14">
        <v>0</v>
      </c>
      <c r="O67" s="14">
        <v>0</v>
      </c>
      <c r="P67" s="14">
        <f>SUM(D67:O67)</f>
        <v>0</v>
      </c>
    </row>
    <row r="68" spans="1:16" x14ac:dyDescent="0.25">
      <c r="A68" s="1" t="s">
        <v>57</v>
      </c>
      <c r="B68" s="14">
        <v>0</v>
      </c>
      <c r="C68" s="14">
        <v>0</v>
      </c>
      <c r="D68" s="14">
        <v>0</v>
      </c>
      <c r="E68" s="14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14">
        <f>SUM(D68:O68)</f>
        <v>0</v>
      </c>
    </row>
    <row r="69" spans="1:16" x14ac:dyDescent="0.25">
      <c r="A69" s="5" t="s">
        <v>58</v>
      </c>
      <c r="B69" s="15">
        <f>SUM(B70:B71)</f>
        <v>0</v>
      </c>
      <c r="C69" s="15">
        <f>SUM(C70:C71)</f>
        <v>0</v>
      </c>
      <c r="D69" s="15">
        <f t="shared" ref="D69:P69" si="14">SUM(D70:D71)</f>
        <v>0</v>
      </c>
      <c r="E69" s="15">
        <f t="shared" si="14"/>
        <v>0</v>
      </c>
      <c r="F69" s="15">
        <f t="shared" si="14"/>
        <v>0</v>
      </c>
      <c r="G69" s="15">
        <f t="shared" si="14"/>
        <v>0</v>
      </c>
      <c r="H69" s="15">
        <f t="shared" si="14"/>
        <v>0</v>
      </c>
      <c r="I69" s="15">
        <f t="shared" si="14"/>
        <v>0</v>
      </c>
      <c r="J69" s="15">
        <f t="shared" si="14"/>
        <v>0</v>
      </c>
      <c r="K69" s="15">
        <f t="shared" si="14"/>
        <v>0</v>
      </c>
      <c r="L69" s="15">
        <f t="shared" si="14"/>
        <v>0</v>
      </c>
      <c r="M69" s="15">
        <f t="shared" si="14"/>
        <v>0</v>
      </c>
      <c r="N69" s="15">
        <f t="shared" si="14"/>
        <v>0</v>
      </c>
      <c r="O69" s="15">
        <f t="shared" si="14"/>
        <v>0</v>
      </c>
      <c r="P69" s="15">
        <f t="shared" si="14"/>
        <v>0</v>
      </c>
    </row>
    <row r="70" spans="1:16" x14ac:dyDescent="0.25">
      <c r="A70" s="1" t="s">
        <v>59</v>
      </c>
      <c r="B70" s="14">
        <v>0</v>
      </c>
      <c r="C70" s="14">
        <v>0</v>
      </c>
      <c r="D70" s="14">
        <v>0</v>
      </c>
      <c r="E70" s="14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14">
        <f>SUM(D70:O70)</f>
        <v>0</v>
      </c>
    </row>
    <row r="71" spans="1:16" x14ac:dyDescent="0.25">
      <c r="A71" s="1" t="s">
        <v>60</v>
      </c>
      <c r="B71" s="14">
        <v>0</v>
      </c>
      <c r="C71" s="14">
        <v>0</v>
      </c>
      <c r="D71" s="14">
        <v>0</v>
      </c>
      <c r="E71" s="14">
        <v>0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14">
        <f>SUM(D71:O71)</f>
        <v>0</v>
      </c>
    </row>
    <row r="72" spans="1:16" x14ac:dyDescent="0.25">
      <c r="A72" s="5" t="s">
        <v>61</v>
      </c>
      <c r="B72" s="15">
        <f>SUM(B73:B75)</f>
        <v>0</v>
      </c>
      <c r="C72" s="15">
        <f>SUM(C73:C75)</f>
        <v>0</v>
      </c>
      <c r="D72" s="15">
        <f t="shared" ref="D72:P72" si="15">SUM(D73:D75)</f>
        <v>0</v>
      </c>
      <c r="E72" s="15">
        <f t="shared" si="15"/>
        <v>0</v>
      </c>
      <c r="F72" s="15">
        <f t="shared" si="15"/>
        <v>0</v>
      </c>
      <c r="G72" s="15">
        <f t="shared" si="15"/>
        <v>0</v>
      </c>
      <c r="H72" s="15">
        <f t="shared" si="15"/>
        <v>0</v>
      </c>
      <c r="I72" s="15">
        <f t="shared" si="15"/>
        <v>0</v>
      </c>
      <c r="J72" s="15">
        <f t="shared" si="15"/>
        <v>0</v>
      </c>
      <c r="K72" s="15">
        <f t="shared" si="15"/>
        <v>0</v>
      </c>
      <c r="L72" s="15">
        <f t="shared" si="15"/>
        <v>0</v>
      </c>
      <c r="M72" s="15">
        <f t="shared" si="15"/>
        <v>0</v>
      </c>
      <c r="N72" s="15">
        <f t="shared" si="15"/>
        <v>0</v>
      </c>
      <c r="O72" s="15">
        <f t="shared" si="15"/>
        <v>0</v>
      </c>
      <c r="P72" s="15">
        <f t="shared" si="15"/>
        <v>0</v>
      </c>
    </row>
    <row r="73" spans="1:16" x14ac:dyDescent="0.25">
      <c r="A73" s="1" t="s">
        <v>62</v>
      </c>
      <c r="B73" s="14">
        <v>0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f>SUM(D73:O73)</f>
        <v>0</v>
      </c>
    </row>
    <row r="74" spans="1:16" x14ac:dyDescent="0.25">
      <c r="A74" s="1" t="s">
        <v>63</v>
      </c>
      <c r="B74" s="14">
        <v>0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f>SUM(D74:O74)</f>
        <v>0</v>
      </c>
    </row>
    <row r="75" spans="1:16" x14ac:dyDescent="0.25">
      <c r="A75" s="1" t="s">
        <v>64</v>
      </c>
      <c r="B75" s="14">
        <v>0</v>
      </c>
      <c r="C75" s="14">
        <v>0</v>
      </c>
      <c r="D75" s="14">
        <v>0</v>
      </c>
      <c r="E75" s="14">
        <v>0</v>
      </c>
      <c r="F75" s="14">
        <v>0</v>
      </c>
      <c r="G75" s="14">
        <v>0</v>
      </c>
      <c r="H75" s="14">
        <v>0</v>
      </c>
      <c r="I75" s="14">
        <v>0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14">
        <f>SUM(D75:O75)</f>
        <v>0</v>
      </c>
    </row>
    <row r="76" spans="1:16" x14ac:dyDescent="0.25">
      <c r="A76" s="6" t="s">
        <v>67</v>
      </c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</row>
    <row r="77" spans="1:16" x14ac:dyDescent="0.25">
      <c r="A77" s="5" t="s">
        <v>68</v>
      </c>
      <c r="B77" s="15">
        <f>SUM(B78:B79)</f>
        <v>0</v>
      </c>
      <c r="C77" s="15">
        <f>SUM(C78:C79)</f>
        <v>0</v>
      </c>
      <c r="D77" s="15">
        <f t="shared" ref="D77:P77" si="16">SUM(D78:D79)</f>
        <v>0</v>
      </c>
      <c r="E77" s="15">
        <f t="shared" si="16"/>
        <v>0</v>
      </c>
      <c r="F77" s="15">
        <f t="shared" si="16"/>
        <v>0</v>
      </c>
      <c r="G77" s="15">
        <f t="shared" si="16"/>
        <v>0</v>
      </c>
      <c r="H77" s="15">
        <f t="shared" si="16"/>
        <v>0</v>
      </c>
      <c r="I77" s="15">
        <f t="shared" si="16"/>
        <v>0</v>
      </c>
      <c r="J77" s="15">
        <f t="shared" si="16"/>
        <v>0</v>
      </c>
      <c r="K77" s="15">
        <f t="shared" si="16"/>
        <v>0</v>
      </c>
      <c r="L77" s="15">
        <f t="shared" si="16"/>
        <v>0</v>
      </c>
      <c r="M77" s="15">
        <f t="shared" si="16"/>
        <v>0</v>
      </c>
      <c r="N77" s="15">
        <f t="shared" si="16"/>
        <v>0</v>
      </c>
      <c r="O77" s="15">
        <f t="shared" si="16"/>
        <v>0</v>
      </c>
      <c r="P77" s="15">
        <f t="shared" si="16"/>
        <v>0</v>
      </c>
    </row>
    <row r="78" spans="1:16" x14ac:dyDescent="0.25">
      <c r="A78" s="1" t="s">
        <v>69</v>
      </c>
      <c r="B78" s="14">
        <v>0</v>
      </c>
      <c r="C78" s="14">
        <v>0</v>
      </c>
      <c r="D78" s="14">
        <v>0</v>
      </c>
      <c r="E78" s="14">
        <v>0</v>
      </c>
      <c r="F78" s="14">
        <v>0</v>
      </c>
      <c r="G78" s="14">
        <v>0</v>
      </c>
      <c r="H78" s="14">
        <v>0</v>
      </c>
      <c r="I78" s="14">
        <v>0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14">
        <f>SUM(D78:O78)</f>
        <v>0</v>
      </c>
    </row>
    <row r="79" spans="1:16" x14ac:dyDescent="0.25">
      <c r="A79" s="1" t="s">
        <v>70</v>
      </c>
      <c r="B79" s="14">
        <v>0</v>
      </c>
      <c r="C79" s="14">
        <v>0</v>
      </c>
      <c r="D79" s="14">
        <v>0</v>
      </c>
      <c r="E79" s="14">
        <v>0</v>
      </c>
      <c r="F79" s="14">
        <v>0</v>
      </c>
      <c r="G79" s="14">
        <v>0</v>
      </c>
      <c r="H79" s="14">
        <v>0</v>
      </c>
      <c r="I79" s="14">
        <v>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14">
        <f>SUM(D79:O79)</f>
        <v>0</v>
      </c>
    </row>
    <row r="80" spans="1:16" x14ac:dyDescent="0.25">
      <c r="A80" s="5" t="s">
        <v>71</v>
      </c>
      <c r="B80" s="15">
        <f>SUM(B81:B82)</f>
        <v>0</v>
      </c>
      <c r="C80" s="15">
        <f>SUM(C81:C82)</f>
        <v>0</v>
      </c>
      <c r="D80" s="15">
        <f t="shared" ref="D80:P80" si="17">SUM(D81:D82)</f>
        <v>0</v>
      </c>
      <c r="E80" s="15">
        <f t="shared" si="17"/>
        <v>0</v>
      </c>
      <c r="F80" s="15">
        <f t="shared" si="17"/>
        <v>0</v>
      </c>
      <c r="G80" s="15">
        <f t="shared" si="17"/>
        <v>0</v>
      </c>
      <c r="H80" s="15">
        <f t="shared" si="17"/>
        <v>0</v>
      </c>
      <c r="I80" s="15">
        <f t="shared" si="17"/>
        <v>0</v>
      </c>
      <c r="J80" s="15">
        <f t="shared" si="17"/>
        <v>0</v>
      </c>
      <c r="K80" s="15">
        <f t="shared" si="17"/>
        <v>0</v>
      </c>
      <c r="L80" s="15">
        <f t="shared" si="17"/>
        <v>0</v>
      </c>
      <c r="M80" s="15">
        <f t="shared" si="17"/>
        <v>0</v>
      </c>
      <c r="N80" s="15">
        <f t="shared" si="17"/>
        <v>0</v>
      </c>
      <c r="O80" s="15">
        <f t="shared" si="17"/>
        <v>0</v>
      </c>
      <c r="P80" s="15">
        <f t="shared" si="17"/>
        <v>0</v>
      </c>
    </row>
    <row r="81" spans="1:16" x14ac:dyDescent="0.25">
      <c r="A81" s="1" t="s">
        <v>72</v>
      </c>
      <c r="B81" s="14">
        <v>0</v>
      </c>
      <c r="C81" s="14">
        <v>0</v>
      </c>
      <c r="D81" s="14">
        <v>0</v>
      </c>
      <c r="E81" s="14">
        <v>0</v>
      </c>
      <c r="F81" s="14">
        <v>0</v>
      </c>
      <c r="G81" s="14">
        <v>0</v>
      </c>
      <c r="H81" s="14">
        <v>0</v>
      </c>
      <c r="I81" s="14">
        <v>0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14">
        <f>SUM(D81:O81)</f>
        <v>0</v>
      </c>
    </row>
    <row r="82" spans="1:16" x14ac:dyDescent="0.25">
      <c r="A82" s="1" t="s">
        <v>73</v>
      </c>
      <c r="B82" s="14">
        <v>0</v>
      </c>
      <c r="C82" s="14">
        <v>0</v>
      </c>
      <c r="D82" s="14">
        <v>0</v>
      </c>
      <c r="E82" s="14">
        <v>0</v>
      </c>
      <c r="F82" s="14">
        <v>0</v>
      </c>
      <c r="G82" s="14">
        <v>0</v>
      </c>
      <c r="H82" s="14">
        <v>0</v>
      </c>
      <c r="I82" s="14">
        <v>0</v>
      </c>
      <c r="J82" s="14">
        <v>0</v>
      </c>
      <c r="K82" s="14">
        <v>0</v>
      </c>
      <c r="L82" s="14">
        <v>0</v>
      </c>
      <c r="M82" s="14">
        <v>0</v>
      </c>
      <c r="N82" s="14">
        <v>0</v>
      </c>
      <c r="O82" s="14">
        <v>0</v>
      </c>
      <c r="P82" s="14">
        <f>SUM(D82:O82)</f>
        <v>0</v>
      </c>
    </row>
    <row r="83" spans="1:16" x14ac:dyDescent="0.25">
      <c r="A83" s="5" t="s">
        <v>74</v>
      </c>
      <c r="B83" s="15">
        <f>SUM(B84)</f>
        <v>0</v>
      </c>
      <c r="C83" s="15">
        <f>SUM(C84)</f>
        <v>0</v>
      </c>
      <c r="D83" s="15">
        <f t="shared" ref="D83:O83" si="18">SUM(D84)</f>
        <v>0</v>
      </c>
      <c r="E83" s="15">
        <f t="shared" si="18"/>
        <v>0</v>
      </c>
      <c r="F83" s="15">
        <f t="shared" si="18"/>
        <v>0</v>
      </c>
      <c r="G83" s="15">
        <f t="shared" si="18"/>
        <v>0</v>
      </c>
      <c r="H83" s="15">
        <f t="shared" si="18"/>
        <v>0</v>
      </c>
      <c r="I83" s="15">
        <f t="shared" si="18"/>
        <v>0</v>
      </c>
      <c r="J83" s="15">
        <f t="shared" si="18"/>
        <v>0</v>
      </c>
      <c r="K83" s="15">
        <f t="shared" ref="K83" si="19">SUM(K84)</f>
        <v>0</v>
      </c>
      <c r="L83" s="15">
        <f t="shared" si="18"/>
        <v>0</v>
      </c>
      <c r="M83" s="15">
        <f t="shared" si="18"/>
        <v>0</v>
      </c>
      <c r="N83" s="15">
        <f t="shared" si="18"/>
        <v>0</v>
      </c>
      <c r="O83" s="15">
        <f t="shared" si="18"/>
        <v>0</v>
      </c>
      <c r="P83" s="15">
        <f>SUM(P84)</f>
        <v>0</v>
      </c>
    </row>
    <row r="84" spans="1:16" x14ac:dyDescent="0.25">
      <c r="A84" s="1" t="s">
        <v>75</v>
      </c>
      <c r="B84" s="14">
        <v>0</v>
      </c>
      <c r="C84" s="14">
        <v>0</v>
      </c>
      <c r="D84" s="14">
        <v>0</v>
      </c>
      <c r="E84" s="14">
        <v>0</v>
      </c>
      <c r="F84" s="14">
        <v>0</v>
      </c>
      <c r="G84" s="14">
        <v>0</v>
      </c>
      <c r="H84" s="14">
        <v>0</v>
      </c>
      <c r="I84" s="14">
        <v>0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14">
        <f>SUM(D84:O84)</f>
        <v>0</v>
      </c>
    </row>
    <row r="85" spans="1:16" x14ac:dyDescent="0.25">
      <c r="A85" s="2" t="s">
        <v>65</v>
      </c>
      <c r="B85" s="17">
        <f>+B12+B18+B28+B38+B47+B54+B64+B69+B72+B77+B80+B83</f>
        <v>288326009</v>
      </c>
      <c r="C85" s="17">
        <f t="shared" ref="C85" si="20">+C12+C18+C28+C38+C47+C54+C64+C69+C72+C77+C80+C83</f>
        <v>354471619.12</v>
      </c>
      <c r="D85" s="17">
        <f t="shared" ref="D85:P85" si="21">+D12+D18+D28+D38+D47+D54+D64+D69+D72+D77+D80+D83</f>
        <v>16103723.35</v>
      </c>
      <c r="E85" s="18">
        <f t="shared" si="21"/>
        <v>19110792.620000001</v>
      </c>
      <c r="F85" s="17">
        <f t="shared" si="21"/>
        <v>18127777.759999998</v>
      </c>
      <c r="G85" s="18">
        <f t="shared" si="21"/>
        <v>17561109.440000001</v>
      </c>
      <c r="H85" s="17">
        <f t="shared" si="21"/>
        <v>17705423.219999999</v>
      </c>
      <c r="I85" s="18">
        <f t="shared" si="21"/>
        <v>21601194.690000001</v>
      </c>
      <c r="J85" s="17">
        <f t="shared" si="21"/>
        <v>18301141.370000001</v>
      </c>
      <c r="K85" s="18">
        <f t="shared" si="21"/>
        <v>17804097.100000001</v>
      </c>
      <c r="L85" s="17">
        <f t="shared" si="21"/>
        <v>18625187.370000001</v>
      </c>
      <c r="M85" s="18">
        <f t="shared" si="21"/>
        <v>17701714.02</v>
      </c>
      <c r="N85" s="17">
        <f t="shared" si="21"/>
        <v>0</v>
      </c>
      <c r="O85" s="18">
        <f t="shared" si="21"/>
        <v>0</v>
      </c>
      <c r="P85" s="17">
        <f t="shared" si="21"/>
        <v>182642160.94</v>
      </c>
    </row>
    <row r="87" spans="1:16" x14ac:dyDescent="0.25">
      <c r="A87" s="8" t="s">
        <v>96</v>
      </c>
      <c r="B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</row>
    <row r="88" spans="1:16" x14ac:dyDescent="0.25">
      <c r="A88" s="8" t="s">
        <v>109</v>
      </c>
      <c r="B88" s="9"/>
      <c r="C88" s="10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</row>
    <row r="89" spans="1:16" x14ac:dyDescent="0.25">
      <c r="A89" s="8" t="s">
        <v>110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</row>
    <row r="90" spans="1:16" x14ac:dyDescent="0.25">
      <c r="C90" s="11"/>
    </row>
    <row r="91" spans="1:16" ht="18.75" x14ac:dyDescent="0.3">
      <c r="A91" s="12" t="s">
        <v>97</v>
      </c>
    </row>
    <row r="92" spans="1:16" x14ac:dyDescent="0.25">
      <c r="A92" s="13" t="s">
        <v>98</v>
      </c>
      <c r="C92" s="24"/>
    </row>
    <row r="93" spans="1:16" ht="30" x14ac:dyDescent="0.25">
      <c r="A93" s="13" t="s">
        <v>99</v>
      </c>
      <c r="C93" s="24"/>
    </row>
    <row r="94" spans="1:16" x14ac:dyDescent="0.25">
      <c r="A94" s="13" t="s">
        <v>100</v>
      </c>
      <c r="C94" s="24"/>
    </row>
    <row r="95" spans="1:16" x14ac:dyDescent="0.25">
      <c r="A95" s="13" t="s">
        <v>101</v>
      </c>
      <c r="C95" s="24"/>
    </row>
    <row r="96" spans="1:16" x14ac:dyDescent="0.25">
      <c r="A96" s="13" t="s">
        <v>102</v>
      </c>
      <c r="C96" s="24"/>
    </row>
    <row r="97" spans="1:14" x14ac:dyDescent="0.25">
      <c r="C97" s="24"/>
    </row>
    <row r="99" spans="1:14" ht="15.75" x14ac:dyDescent="0.25">
      <c r="A99" s="20" t="s">
        <v>103</v>
      </c>
      <c r="B99" s="20"/>
      <c r="D99" s="21"/>
      <c r="E99" s="19"/>
      <c r="F99" s="20"/>
      <c r="G99" s="20"/>
      <c r="H99" s="20"/>
      <c r="I99" s="20"/>
      <c r="J99" s="25" t="s">
        <v>104</v>
      </c>
      <c r="K99" s="25"/>
      <c r="L99" s="25"/>
      <c r="M99" s="25"/>
      <c r="N99" s="25"/>
    </row>
    <row r="100" spans="1:14" ht="15.75" x14ac:dyDescent="0.25">
      <c r="A100" s="20"/>
      <c r="B100" s="20"/>
      <c r="D100" s="21"/>
      <c r="E100" s="19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4" ht="15.75" x14ac:dyDescent="0.25">
      <c r="A101" s="20"/>
      <c r="B101" s="20"/>
      <c r="D101" s="21"/>
      <c r="E101" s="19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1:14" ht="15.75" x14ac:dyDescent="0.25">
      <c r="A102" s="22" t="s">
        <v>105</v>
      </c>
      <c r="B102" s="20"/>
      <c r="D102" s="21"/>
      <c r="E102" s="19"/>
      <c r="F102" s="20"/>
      <c r="G102" s="20"/>
      <c r="H102" s="20"/>
      <c r="I102" s="20"/>
      <c r="J102" s="26" t="s">
        <v>106</v>
      </c>
      <c r="K102" s="26"/>
      <c r="L102" s="26"/>
      <c r="M102" s="26"/>
      <c r="N102" s="26"/>
    </row>
    <row r="103" spans="1:14" ht="15.75" x14ac:dyDescent="0.25">
      <c r="A103" s="20" t="s">
        <v>107</v>
      </c>
      <c r="B103" s="20"/>
      <c r="D103" s="21"/>
      <c r="E103" s="19"/>
      <c r="F103" s="20"/>
      <c r="G103" s="20"/>
      <c r="H103" s="20"/>
      <c r="I103" s="20"/>
      <c r="J103" s="25" t="s">
        <v>108</v>
      </c>
      <c r="K103" s="25"/>
      <c r="L103" s="25"/>
      <c r="M103" s="25"/>
      <c r="N103" s="25"/>
    </row>
  </sheetData>
  <mergeCells count="12">
    <mergeCell ref="J99:N99"/>
    <mergeCell ref="J102:N102"/>
    <mergeCell ref="J103:N103"/>
    <mergeCell ref="A3:P3"/>
    <mergeCell ref="A4:P4"/>
    <mergeCell ref="A9:A10"/>
    <mergeCell ref="B9:B10"/>
    <mergeCell ref="C9:C10"/>
    <mergeCell ref="A5:P5"/>
    <mergeCell ref="A6:P6"/>
    <mergeCell ref="A7:P7"/>
    <mergeCell ref="D9:P9"/>
  </mergeCells>
  <pageMargins left="0.3" right="0.21" top="0.45" bottom="0.35" header="0.37" footer="0.17"/>
  <pageSetup paperSize="5" scale="48" fitToHeight="0" orientation="landscape" r:id="rId1"/>
  <ignoredErrors>
    <ignoredError sqref="P13:P46 P55:P63 P65:P75 P78:P84 P47:P53" formulaRange="1"/>
    <ignoredError sqref="P54 P64 C38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Aprobado-Ejec </vt:lpstr>
      <vt:lpstr>'Presupuesto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Dilenia  De Jesus</cp:lastModifiedBy>
  <cp:lastPrinted>2022-01-11T04:49:50Z</cp:lastPrinted>
  <dcterms:created xsi:type="dcterms:W3CDTF">2021-07-29T18:58:50Z</dcterms:created>
  <dcterms:modified xsi:type="dcterms:W3CDTF">2023-11-10T15:00:56Z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4c1ebeb2-fd81-4c8f-a0cb-2aecced6e973</vt:lpwstr>
  </property>
</Properties>
</file>